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1"/>
  <workbookPr/>
  <mc:AlternateContent xmlns:mc="http://schemas.openxmlformats.org/markup-compatibility/2006">
    <mc:Choice Requires="x15">
      <x15ac:absPath xmlns:x15ac="http://schemas.microsoft.com/office/spreadsheetml/2010/11/ac" url="https://irexorg.sharepoint.com/sites/vibe/Shared Documents/Production - Scores, Chapters, Panel Materials/2022/Scores/Compiled VIBE Scores for IREX website/"/>
    </mc:Choice>
  </mc:AlternateContent>
  <xr:revisionPtr revIDLastSave="0" documentId="8_{3EACF9AD-1497-4DA0-BBDA-DD19971D90EC}" xr6:coauthVersionLast="47" xr6:coauthVersionMax="47" xr10:uidLastSave="{00000000-0000-0000-0000-000000000000}"/>
  <bookViews>
    <workbookView xWindow="-110" yWindow="-110" windowWidth="19420" windowHeight="10420" firstSheet="2" activeTab="2" xr2:uid="{00000000-000D-0000-FFFF-FFFF00000000}"/>
  </bookViews>
  <sheets>
    <sheet name="VIBE-2020" sheetId="2" state="hidden" r:id="rId1"/>
    <sheet name="VIBE 2021" sheetId="14" r:id="rId2"/>
    <sheet name="VIBE 2022" sheetId="17" r:id="rId3"/>
    <sheet name="Methodology" sheetId="15" r:id="rId4"/>
    <sheet name="SoE-Lookup" sheetId="8" r:id="rId5"/>
    <sheet name="Disclaimer" sheetId="16" r:id="rId6"/>
  </sheets>
  <definedNames>
    <definedName name="country" localSheetId="3">#REF!</definedName>
    <definedName name="country" localSheetId="2">#REF!</definedName>
    <definedName name="country">#REF!</definedName>
    <definedName name="edition" localSheetId="3">#REF!</definedName>
    <definedName name="edition">#REF!</definedName>
    <definedName name="Objective1" localSheetId="3">#REF!</definedName>
    <definedName name="Objective1">#REF!</definedName>
    <definedName name="Objective2">#REF!</definedName>
    <definedName name="Objective3">#REF!</definedName>
    <definedName name="Objective4">#REF!</definedName>
    <definedName name="Objective5">#REF!</definedName>
    <definedName name="Overall">#REF!</definedName>
  </definedNames>
  <calcPr calcId="191028"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21" i="17" l="1"/>
  <c r="AA21" i="17"/>
  <c r="O21" i="17"/>
  <c r="C21" i="17"/>
  <c r="B21" i="17"/>
  <c r="AA20" i="17"/>
  <c r="O20" i="17"/>
  <c r="C20" i="17"/>
  <c r="B20" i="17"/>
  <c r="AM19" i="17"/>
  <c r="AA19" i="17"/>
  <c r="O19" i="17"/>
  <c r="C19" i="17"/>
  <c r="B19" i="17"/>
  <c r="AA18" i="17"/>
  <c r="O18" i="17"/>
  <c r="B18" i="17"/>
  <c r="C18" i="17"/>
  <c r="AM17" i="17"/>
  <c r="AA17" i="17"/>
  <c r="O17" i="17"/>
  <c r="C17" i="17"/>
  <c r="B17" i="17"/>
  <c r="AM16" i="17"/>
  <c r="AA16" i="17"/>
  <c r="C16" i="17"/>
  <c r="B16" i="17"/>
  <c r="AM15" i="17"/>
  <c r="AA15" i="17"/>
  <c r="O15" i="17"/>
  <c r="C15" i="17"/>
  <c r="B15" i="17"/>
  <c r="AM14" i="17"/>
  <c r="AA14" i="17"/>
  <c r="O14" i="17"/>
  <c r="C14" i="17"/>
  <c r="B14" i="17"/>
  <c r="AM13" i="17"/>
  <c r="O13" i="17"/>
  <c r="B13" i="17"/>
  <c r="AA12" i="17"/>
  <c r="O12" i="17"/>
  <c r="C12" i="17"/>
  <c r="B12" i="17"/>
  <c r="AM11" i="17"/>
  <c r="AA11" i="17"/>
  <c r="O11" i="17"/>
  <c r="C11" i="17"/>
  <c r="B11" i="17"/>
  <c r="AM10" i="17"/>
  <c r="AA10" i="17"/>
  <c r="B10" i="17"/>
  <c r="O10" i="17"/>
  <c r="C10" i="17"/>
  <c r="AM9" i="17"/>
  <c r="C9" i="17"/>
  <c r="B9" i="17"/>
  <c r="AM8" i="17"/>
  <c r="AA8" i="17"/>
  <c r="O8" i="17"/>
  <c r="C8" i="17"/>
  <c r="B8" i="17"/>
  <c r="AM7" i="17"/>
  <c r="O7" i="17"/>
  <c r="C7" i="17"/>
  <c r="AM6" i="17"/>
  <c r="AA6" i="17"/>
  <c r="O6" i="17"/>
  <c r="C6" i="17"/>
  <c r="B6" i="17"/>
  <c r="AM5" i="17"/>
  <c r="AA5" i="17"/>
  <c r="O5" i="17"/>
  <c r="C5" i="17"/>
  <c r="B5" i="17"/>
  <c r="AM4" i="17"/>
  <c r="AA4" i="17"/>
  <c r="O4" i="17"/>
  <c r="C4" i="17"/>
  <c r="B4" i="17"/>
  <c r="O9" i="14"/>
  <c r="AA9" i="14"/>
  <c r="AM9" i="14"/>
  <c r="B9" i="14"/>
  <c r="C7" i="14"/>
  <c r="AM5" i="14"/>
  <c r="AM6" i="14"/>
  <c r="AM7" i="14"/>
  <c r="AM8" i="14"/>
  <c r="AM10" i="14"/>
  <c r="AM11" i="14"/>
  <c r="AM12" i="14"/>
  <c r="AM13" i="14"/>
  <c r="AM15" i="14"/>
  <c r="AM16" i="14"/>
  <c r="AM4" i="14"/>
  <c r="AA4" i="14"/>
  <c r="C4" i="14"/>
  <c r="O4" i="14"/>
  <c r="B4" i="14"/>
  <c r="AA5" i="14"/>
  <c r="AA6" i="14"/>
  <c r="AA7" i="14"/>
  <c r="O7" i="14"/>
  <c r="B7" i="14"/>
  <c r="AA8" i="14"/>
  <c r="AA10" i="14"/>
  <c r="AA11" i="14"/>
  <c r="AA12" i="14"/>
  <c r="AA15" i="14"/>
  <c r="AA16" i="14"/>
  <c r="O5" i="14"/>
  <c r="O6" i="14"/>
  <c r="O8" i="14"/>
  <c r="O10" i="14"/>
  <c r="O11" i="14"/>
  <c r="O12" i="14"/>
  <c r="O13" i="14"/>
  <c r="O15" i="14"/>
  <c r="O16" i="14"/>
  <c r="C16" i="14"/>
  <c r="C5" i="14"/>
  <c r="C6" i="14"/>
  <c r="C8" i="14"/>
  <c r="C10" i="14"/>
  <c r="C11" i="14"/>
  <c r="C12" i="14"/>
  <c r="C15" i="14"/>
  <c r="B5" i="14"/>
  <c r="B6" i="14"/>
  <c r="B8" i="14"/>
  <c r="B10" i="14"/>
  <c r="B11" i="14"/>
  <c r="B12" i="14"/>
  <c r="B13" i="14"/>
  <c r="B16" i="14"/>
  <c r="AY10" i="2"/>
  <c r="AW10" i="2"/>
  <c r="AU10" i="2"/>
  <c r="AS10" i="2"/>
  <c r="AQ10" i="2"/>
  <c r="AP10" i="2"/>
  <c r="AM10" i="2"/>
  <c r="AK10" i="2"/>
  <c r="AI10" i="2"/>
  <c r="AG10" i="2"/>
  <c r="AE10" i="2"/>
  <c r="AD10" i="2"/>
  <c r="AA10" i="2"/>
  <c r="Y10" i="2"/>
  <c r="W10" i="2"/>
  <c r="U10" i="2"/>
  <c r="S10" i="2"/>
  <c r="R10" i="2"/>
  <c r="O10" i="2"/>
  <c r="M10" i="2"/>
  <c r="K10" i="2"/>
  <c r="I10" i="2"/>
  <c r="G10" i="2"/>
  <c r="F10" i="2"/>
  <c r="AY9" i="2"/>
  <c r="AW9" i="2"/>
  <c r="AU9" i="2"/>
  <c r="AS9" i="2"/>
  <c r="AQ9" i="2"/>
  <c r="AP9" i="2"/>
  <c r="AM9" i="2"/>
  <c r="AK9" i="2"/>
  <c r="AI9" i="2"/>
  <c r="AG9" i="2"/>
  <c r="AE9" i="2"/>
  <c r="AD9" i="2"/>
  <c r="AA9" i="2"/>
  <c r="Y9" i="2"/>
  <c r="W9" i="2"/>
  <c r="U9" i="2"/>
  <c r="S9" i="2"/>
  <c r="R9" i="2"/>
  <c r="O9" i="2"/>
  <c r="M9" i="2"/>
  <c r="K9" i="2"/>
  <c r="I9" i="2"/>
  <c r="G9" i="2"/>
  <c r="F9" i="2"/>
  <c r="AY8" i="2"/>
  <c r="AW8" i="2"/>
  <c r="AU8" i="2"/>
  <c r="AS8" i="2"/>
  <c r="AQ8" i="2"/>
  <c r="AP8" i="2"/>
  <c r="AM8" i="2"/>
  <c r="AK8" i="2"/>
  <c r="AI8" i="2"/>
  <c r="AG8" i="2"/>
  <c r="AE8" i="2"/>
  <c r="AD8" i="2"/>
  <c r="AA8" i="2"/>
  <c r="Y8" i="2"/>
  <c r="W8" i="2"/>
  <c r="U8" i="2"/>
  <c r="S8" i="2"/>
  <c r="R8" i="2"/>
  <c r="O8" i="2"/>
  <c r="M8" i="2"/>
  <c r="K8" i="2"/>
  <c r="I8" i="2"/>
  <c r="G8" i="2"/>
  <c r="F8" i="2"/>
  <c r="AY7" i="2"/>
  <c r="AW7" i="2"/>
  <c r="AU7" i="2"/>
  <c r="AS7" i="2"/>
  <c r="AQ7" i="2"/>
  <c r="AP7" i="2"/>
  <c r="AM7" i="2"/>
  <c r="AK7" i="2"/>
  <c r="AI7" i="2"/>
  <c r="AG7" i="2"/>
  <c r="AE7" i="2"/>
  <c r="AD7" i="2"/>
  <c r="AA7" i="2"/>
  <c r="Y7" i="2"/>
  <c r="W7" i="2"/>
  <c r="U7" i="2"/>
  <c r="S7" i="2"/>
  <c r="R7" i="2"/>
  <c r="O7" i="2"/>
  <c r="M7" i="2"/>
  <c r="K7" i="2"/>
  <c r="I7" i="2"/>
  <c r="G7" i="2"/>
  <c r="F7" i="2"/>
  <c r="AY6" i="2"/>
  <c r="AW6" i="2"/>
  <c r="AU6" i="2"/>
  <c r="AS6" i="2"/>
  <c r="AQ6" i="2"/>
  <c r="AP6" i="2"/>
  <c r="AM6" i="2"/>
  <c r="AK6" i="2"/>
  <c r="AI6" i="2"/>
  <c r="AG6" i="2"/>
  <c r="AE6" i="2"/>
  <c r="AD6" i="2"/>
  <c r="AA6" i="2"/>
  <c r="Y6" i="2"/>
  <c r="W6" i="2"/>
  <c r="U6" i="2"/>
  <c r="S6" i="2"/>
  <c r="R6" i="2"/>
  <c r="O6" i="2"/>
  <c r="M6" i="2"/>
  <c r="K6" i="2"/>
  <c r="I6" i="2"/>
  <c r="G6" i="2"/>
  <c r="F6" i="2"/>
  <c r="AY5" i="2"/>
  <c r="AW5" i="2"/>
  <c r="AU5" i="2"/>
  <c r="AS5" i="2"/>
  <c r="AQ5" i="2"/>
  <c r="AP5" i="2"/>
  <c r="AM5" i="2"/>
  <c r="AK5" i="2"/>
  <c r="AI5" i="2"/>
  <c r="AG5" i="2"/>
  <c r="AE5" i="2"/>
  <c r="AD5" i="2"/>
  <c r="AA5" i="2"/>
  <c r="Y5" i="2"/>
  <c r="W5" i="2"/>
  <c r="U5" i="2"/>
  <c r="S5" i="2"/>
  <c r="R5" i="2"/>
  <c r="O5" i="2"/>
  <c r="M5" i="2"/>
  <c r="K5" i="2"/>
  <c r="I5" i="2"/>
  <c r="G5" i="2"/>
  <c r="F5" i="2"/>
  <c r="AY4" i="2"/>
  <c r="AW4" i="2"/>
  <c r="AU4" i="2"/>
  <c r="AS4" i="2"/>
  <c r="AQ4" i="2"/>
  <c r="AP4" i="2"/>
  <c r="AT4" i="2" a="1"/>
  <c r="AM4" i="2"/>
  <c r="AK4" i="2"/>
  <c r="AI4" i="2"/>
  <c r="AG4" i="2"/>
  <c r="AE4" i="2"/>
  <c r="AD4" i="2"/>
  <c r="AH4" i="2" a="1"/>
  <c r="AA4" i="2"/>
  <c r="Y4" i="2"/>
  <c r="W4" i="2"/>
  <c r="U4" i="2"/>
  <c r="S4" i="2"/>
  <c r="R4" i="2"/>
  <c r="Z4" i="2" a="1"/>
  <c r="Z6" i="2"/>
  <c r="O4" i="2"/>
  <c r="M4" i="2"/>
  <c r="K4" i="2"/>
  <c r="I4" i="2"/>
  <c r="G4" i="2"/>
  <c r="F4" i="2"/>
  <c r="N4" i="2" a="1"/>
  <c r="N10" i="2"/>
  <c r="AV4" i="2" a="1"/>
  <c r="AV8" i="2"/>
  <c r="L4" i="2" a="1"/>
  <c r="L9" i="2"/>
  <c r="J4" i="2" a="1"/>
  <c r="H4" i="2" a="1"/>
  <c r="V4" i="2" a="1"/>
  <c r="V4" i="2"/>
  <c r="T4" i="2" a="1"/>
  <c r="T4" i="2"/>
  <c r="AF4" i="2" a="1"/>
  <c r="AF9" i="2"/>
  <c r="X4" i="2" a="1"/>
  <c r="X5" i="2"/>
  <c r="AH4" i="2"/>
  <c r="AJ4" i="2"/>
  <c r="AL4" i="2"/>
  <c r="AH6" i="2"/>
  <c r="AJ6" i="2"/>
  <c r="AL6" i="2"/>
  <c r="AH10" i="2"/>
  <c r="AJ10" i="2"/>
  <c r="AL10" i="2"/>
  <c r="AH8" i="2"/>
  <c r="AJ8" i="2"/>
  <c r="AL8" i="2"/>
  <c r="AH7" i="2"/>
  <c r="AJ7" i="2"/>
  <c r="AL7" i="2"/>
  <c r="J10" i="2"/>
  <c r="AR4" i="2" a="1"/>
  <c r="AR8" i="2"/>
  <c r="V6" i="2"/>
  <c r="V7" i="2"/>
  <c r="J4" i="2"/>
  <c r="AT4" i="2"/>
  <c r="AT9" i="2"/>
  <c r="AT6" i="2"/>
  <c r="AT5" i="2"/>
  <c r="AT7" i="2"/>
  <c r="AT8" i="2"/>
  <c r="AT10" i="2"/>
  <c r="N9" i="2"/>
  <c r="AV9" i="2"/>
  <c r="AH9" i="2"/>
  <c r="AJ9" i="2"/>
  <c r="AL9" i="2"/>
  <c r="V5" i="2"/>
  <c r="N4" i="2"/>
  <c r="L8" i="2"/>
  <c r="AV5" i="2"/>
  <c r="N7" i="2"/>
  <c r="L7" i="2"/>
  <c r="Z5" i="2"/>
  <c r="Z10" i="2"/>
  <c r="AV10" i="2"/>
  <c r="Z7" i="2"/>
  <c r="AV4" i="2"/>
  <c r="AR7" i="2"/>
  <c r="N5" i="2"/>
  <c r="Z9" i="2"/>
  <c r="L5" i="2"/>
  <c r="Z4" i="2"/>
  <c r="AV6" i="2"/>
  <c r="AH5" i="2"/>
  <c r="AJ5" i="2"/>
  <c r="AL5" i="2"/>
  <c r="V10" i="2"/>
  <c r="J5" i="2"/>
  <c r="N8" i="2"/>
  <c r="L6" i="2"/>
  <c r="Z8" i="2"/>
  <c r="AX4" i="2" a="1"/>
  <c r="AV7" i="2"/>
  <c r="AR5" i="2"/>
  <c r="V9" i="2"/>
  <c r="N6" i="2"/>
  <c r="L4" i="2"/>
  <c r="L10" i="2"/>
  <c r="AF7" i="2"/>
  <c r="X9" i="2"/>
  <c r="AF4" i="2"/>
  <c r="AB4" i="2"/>
  <c r="X4" i="2"/>
  <c r="P4" i="2"/>
  <c r="AF6" i="2"/>
  <c r="AF5" i="2"/>
  <c r="AF10" i="2"/>
  <c r="AB10" i="2"/>
  <c r="AF8" i="2"/>
  <c r="AR4" i="2"/>
  <c r="V8" i="2"/>
  <c r="J8" i="2"/>
  <c r="J7" i="2"/>
  <c r="J9" i="2"/>
  <c r="J6" i="2"/>
  <c r="T5" i="2"/>
  <c r="T8" i="2"/>
  <c r="X7" i="2"/>
  <c r="X6" i="2"/>
  <c r="X8" i="2"/>
  <c r="X10" i="2"/>
  <c r="H6" i="2"/>
  <c r="H7" i="2"/>
  <c r="H5" i="2"/>
  <c r="D5" i="2"/>
  <c r="H9" i="2"/>
  <c r="D9" i="2"/>
  <c r="H10" i="2"/>
  <c r="D10" i="2"/>
  <c r="H4" i="2"/>
  <c r="T9" i="2"/>
  <c r="P9" i="2"/>
  <c r="T6" i="2"/>
  <c r="H8" i="2"/>
  <c r="AB7" i="2"/>
  <c r="T10" i="2"/>
  <c r="T7" i="2"/>
  <c r="P7" i="2"/>
  <c r="P10" i="2"/>
  <c r="D7" i="2"/>
  <c r="AB9" i="2"/>
  <c r="AB6" i="2"/>
  <c r="AR6" i="2"/>
  <c r="AR10" i="2"/>
  <c r="AB8" i="2"/>
  <c r="AR9" i="2"/>
  <c r="AB5" i="2"/>
  <c r="P5" i="2"/>
  <c r="P8" i="2"/>
  <c r="AX5" i="2"/>
  <c r="AN5" i="2"/>
  <c r="AX4" i="2"/>
  <c r="AX8" i="2"/>
  <c r="AN8" i="2"/>
  <c r="AX7" i="2"/>
  <c r="AN7" i="2"/>
  <c r="AX9" i="2"/>
  <c r="AX6" i="2"/>
  <c r="AN6" i="2"/>
  <c r="AX10" i="2"/>
  <c r="AN10" i="2"/>
  <c r="D4" i="2"/>
  <c r="AN4" i="2"/>
  <c r="D8" i="2"/>
  <c r="P6" i="2"/>
  <c r="D6" i="2"/>
  <c r="B6" i="2"/>
  <c r="B10" i="2"/>
  <c r="B7" i="2"/>
  <c r="AN9" i="2"/>
  <c r="B9" i="2"/>
  <c r="B8" i="2"/>
  <c r="B5" i="2"/>
  <c r="B4" i="2"/>
</calcChain>
</file>

<file path=xl/sharedStrings.xml><?xml version="1.0" encoding="utf-8"?>
<sst xmlns="http://schemas.openxmlformats.org/spreadsheetml/2006/main" count="1269" uniqueCount="221">
  <si>
    <t>Principle 1</t>
  </si>
  <si>
    <t>Principle 2</t>
  </si>
  <si>
    <t>Principle 3</t>
  </si>
  <si>
    <t>Principle 4</t>
  </si>
  <si>
    <t>Overall</t>
  </si>
  <si>
    <t>Indicator 1</t>
  </si>
  <si>
    <t>Indicator 2</t>
  </si>
  <si>
    <t>Indicator 3</t>
  </si>
  <si>
    <t>Indicator 4</t>
  </si>
  <si>
    <t>Indicator 5</t>
  </si>
  <si>
    <t>Indicator 6</t>
  </si>
  <si>
    <t>Indicator 7</t>
  </si>
  <si>
    <t>Indicator 8</t>
  </si>
  <si>
    <t>Indicator 9</t>
  </si>
  <si>
    <t>Indicator 10</t>
  </si>
  <si>
    <t>Indicator 11</t>
  </si>
  <si>
    <t>Indicator 12</t>
  </si>
  <si>
    <t>Indicator 13</t>
  </si>
  <si>
    <t>Indicator 14</t>
  </si>
  <si>
    <t>Indicator 15</t>
  </si>
  <si>
    <t>Indicator 16</t>
  </si>
  <si>
    <t>Indicator 17</t>
  </si>
  <si>
    <t>Indicator 18</t>
  </si>
  <si>
    <t>Indicator 19</t>
  </si>
  <si>
    <t>Indicator 20</t>
  </si>
  <si>
    <t>Country Name</t>
  </si>
  <si>
    <t>Score</t>
  </si>
  <si>
    <t>SoE</t>
  </si>
  <si>
    <t>Bosnia and Herzegovina</t>
  </si>
  <si>
    <t>-</t>
  </si>
  <si>
    <t>Georgia</t>
  </si>
  <si>
    <t>Kosovo</t>
  </si>
  <si>
    <t>Moldova</t>
  </si>
  <si>
    <t>Russia</t>
  </si>
  <si>
    <t>Serbia</t>
  </si>
  <si>
    <t>Ukraine</t>
  </si>
  <si>
    <t>Albania</t>
  </si>
  <si>
    <t>S</t>
  </si>
  <si>
    <t>S-S</t>
  </si>
  <si>
    <t>S-W</t>
  </si>
  <si>
    <t>Armenia</t>
  </si>
  <si>
    <t>W</t>
  </si>
  <si>
    <t>Azerbaijan</t>
  </si>
  <si>
    <t>Belarus</t>
  </si>
  <si>
    <t>North Macedonia</t>
  </si>
  <si>
    <t>Montenegro</t>
  </si>
  <si>
    <t xml:space="preserve">Kazahkstan </t>
  </si>
  <si>
    <t xml:space="preserve">Kyrgyzstan </t>
  </si>
  <si>
    <t xml:space="preserve">Tajikistan </t>
  </si>
  <si>
    <t xml:space="preserve">Turkmenistan </t>
  </si>
  <si>
    <t>Uzbekistan</t>
  </si>
  <si>
    <t>Score Descriptions</t>
  </si>
  <si>
    <t>Not Vibrant</t>
  </si>
  <si>
    <t>Slightly Vibrant</t>
  </si>
  <si>
    <t>Somewhat Vibrant</t>
  </si>
  <si>
    <t>Highly Vibrant</t>
  </si>
  <si>
    <t>Variable Name</t>
  </si>
  <si>
    <t>Title</t>
  </si>
  <si>
    <t>Description</t>
  </si>
  <si>
    <t>MSI-Matched score</t>
  </si>
  <si>
    <t>Score 0-10</t>
  </si>
  <si>
    <t>Score 11-20</t>
  </si>
  <si>
    <t>Score 21-30</t>
  </si>
  <si>
    <t>Score 31-40</t>
  </si>
  <si>
    <t>Country Score</t>
  </si>
  <si>
    <t>Does the country has a highly vibrant and thriving information system?</t>
  </si>
  <si>
    <t>Overall Score</t>
  </si>
  <si>
    <t>The country has a failing information system.</t>
  </si>
  <si>
    <t>The country has a weak information system.</t>
  </si>
  <si>
    <t>The country has a stable information system.</t>
  </si>
  <si>
    <t xml:space="preserve">The country has a highly vibrant and thriving information system. </t>
  </si>
  <si>
    <t>Information Quality</t>
  </si>
  <si>
    <t>Is the information available fact-based, inclusive, diverse, and sufficiently resourced?</t>
  </si>
  <si>
    <t>Objective 2: Professional Journalism</t>
  </si>
  <si>
    <t>Quality information is extremely limited in this country. The vast majority of it is not editorially independent, not based on facts, or it is intended to harm. There are insufficient resources for diverse and inclusive content production.</t>
  </si>
  <si>
    <t>Quality information is available on a few topics or geographies in this country, but not all. While some information is editorially independent, based on facts, and not intended to harm, there is still a significant amount of misinformation, mal-information, and hate speech in circulation, and it does influence public discourse. There are resources for only limited content production; many groups are not well-represented and many media outlets struggle financially.</t>
  </si>
  <si>
    <t>Quality information is available in this country and most of it is editorially independent, based on facts, and not intended to harm. There are sufficient resources for content production, but some groups may not be well-represented and some media may struggle financially.</t>
  </si>
  <si>
    <t>The information available is fact-based, inclusive, diverse, and sufficiently resourced.</t>
  </si>
  <si>
    <t>Quality Information</t>
  </si>
  <si>
    <t>Is there quality information on a variety of topics available?</t>
  </si>
  <si>
    <t>There is limited information available and/or it only covers a few topics or geographies.</t>
  </si>
  <si>
    <t>There is quality information on a few topics and geographies available, but many topics or geographies are not covered.</t>
  </si>
  <si>
    <t>There is quality information on some topics and geographies available.</t>
  </si>
  <si>
    <t>There is quality information on a variety of topics available.</t>
  </si>
  <si>
    <t>Misinformation</t>
  </si>
  <si>
    <t>Is the norm for information that it is based on facts? Is misinformation minimal?</t>
  </si>
  <si>
    <t>Misinformation, mal-information, and hate speech are widespread and have a significant influence on public discourse.</t>
  </si>
  <si>
    <t>Some information is based on facts and not intended to harm, but misinformation, mal-information, and hate speech have significant influence on public discourse.</t>
  </si>
  <si>
    <t>Most information is based on facts and not intended to harm, although misinformation, mal-information, and hate speech do have some influence on public discourse.</t>
  </si>
  <si>
    <t>The norm for information is that it is based on facts. Misinformation is minimal.</t>
  </si>
  <si>
    <t>Mal-information</t>
  </si>
  <si>
    <t>Is the norm for information that it is not intended to harm? Are mal-information and hate speech minimal?</t>
  </si>
  <si>
    <t>The norm for information is that it is not intended to harm. Mal-information and hate speech are minimal.</t>
  </si>
  <si>
    <t>Inclusive</t>
  </si>
  <si>
    <t>Is the body of content overall inclusive and diverse?</t>
  </si>
  <si>
    <t>Objective 3: Plurality of News</t>
  </si>
  <si>
    <t>Only the views and experiences of the dominant few are shared through media.</t>
  </si>
  <si>
    <t>The body of content overall is not very inclusive and diverse; many groups are not well-represented.</t>
  </si>
  <si>
    <t>The body of content overall is mostly inclusive and diverse, although some groups are not well-represented.</t>
  </si>
  <si>
    <t>The body of content overall is inclusive and diverse.</t>
  </si>
  <si>
    <t>Resources</t>
  </si>
  <si>
    <t>Is content production sufficiently resourced?</t>
  </si>
  <si>
    <t>Objective 4: Business Management</t>
  </si>
  <si>
    <t>There are limited resources for content production.</t>
  </si>
  <si>
    <t>Although some content production is sufficiently resourced, many content producers struggle to maintain sufficient resourcing.</t>
  </si>
  <si>
    <t>Some content production is sufficiently resourced, although some content producers struggle to maintain sufficient resourcing.</t>
  </si>
  <si>
    <t>Content production is sufficiently resourced.</t>
  </si>
  <si>
    <t>Multiple Channels: How Information Flows</t>
  </si>
  <si>
    <t>Do people have access to diverse and independent information channels?</t>
  </si>
  <si>
    <t>Objective 1: Free Speech</t>
  </si>
  <si>
    <t>People do not have the rights, means, or capacity to access a wide range of information.</t>
  </si>
  <si>
    <t>People have only limited rights, means, or capacity to access a wide range of information.</t>
  </si>
  <si>
    <t>Most people have the rights, means, and capacity to access a wide range of information, although some do not.</t>
  </si>
  <si>
    <t xml:space="preserve">People have access to diverse and independent information channels. </t>
  </si>
  <si>
    <t>Rights</t>
  </si>
  <si>
    <t>Do people have rights to create, share, and consume information?</t>
  </si>
  <si>
    <t>People do not have rights to information.</t>
  </si>
  <si>
    <t>Many people have either limited rights to information or inadequate access to channels of information.</t>
  </si>
  <si>
    <t>Most people have rights to information and adequate access to channels of information, although some may be excluded due to economic means or social norms.</t>
  </si>
  <si>
    <t>People have rights to create, share, and consume information.</t>
  </si>
  <si>
    <t>Access</t>
  </si>
  <si>
    <t>Do people have adequate access to channels of information?</t>
  </si>
  <si>
    <t>People do not have adequate access to channels of information.</t>
  </si>
  <si>
    <t>People have adequate access to channels of information.</t>
  </si>
  <si>
    <t>Government Info</t>
  </si>
  <si>
    <t>Are there appropriate channels for government information?</t>
  </si>
  <si>
    <t>There are few channels for government information.</t>
  </si>
  <si>
    <t>Channels for government information are limited.</t>
  </si>
  <si>
    <t>There are channels for government information, although they may be somewhat limited.</t>
  </si>
  <si>
    <t>There are appropriate channels for government information.</t>
  </si>
  <si>
    <t>Diverse Channels</t>
  </si>
  <si>
    <t>Are there diverse channels for information flow?</t>
  </si>
  <si>
    <t>There are few channels for any information.</t>
  </si>
  <si>
    <t>There are only a few channels for information flow.</t>
  </si>
  <si>
    <t>There are diverse channels for information flow, and most information channels are independent; however, ownership may be relatively concentrated ad may have some
influence on editorial content.</t>
  </si>
  <si>
    <t>There are diverse channels for information flow.</t>
  </si>
  <si>
    <t>Independence</t>
  </si>
  <si>
    <t>Are information channels independent?</t>
  </si>
  <si>
    <t>The channels of information that do exist are generally not independent.</t>
  </si>
  <si>
    <t>Many of the channels are not editorially independent from their owners or funders.</t>
  </si>
  <si>
    <t>Information channels are independent.</t>
  </si>
  <si>
    <t>Information Consumption and Engagement</t>
  </si>
  <si>
    <t xml:space="preserve">Do people have the capacity to select, consume, and engage with quality information? </t>
  </si>
  <si>
    <t>People do not recognize or reject misinformation, and they cannot or do not make choices on what types of information they want to engage with.</t>
  </si>
  <si>
    <t>Most people do not recognize or reject misinformation. Most people are not able to make choices on what types of information they want to engage with.</t>
  </si>
  <si>
    <t>Most people recognize and reject misinformation, although some do not. Most people can make choices on what types of information they want to engage with.</t>
  </si>
  <si>
    <t xml:space="preserve">People have the capacity to select, consume, and engage with quality information. </t>
  </si>
  <si>
    <t>Privacy and security</t>
  </si>
  <si>
    <t>Can people safely use the internet due to privacy protections and security tools?</t>
  </si>
  <si>
    <t>People cannot safely use the internet due to surveillance.</t>
  </si>
  <si>
    <t>Relatively few people are able to use privacy protections and security tools.</t>
  </si>
  <si>
    <t>Although there are privacy protections and security tools available, only some people actually use them.</t>
  </si>
  <si>
    <t>People can safely use the internet due to privacy protections and security tools</t>
  </si>
  <si>
    <t>Media literacy</t>
  </si>
  <si>
    <t>Do people have the necessary skills and tools to be media literate?</t>
  </si>
  <si>
    <t>People do not have the necessary skills or tools needed to be media literate.</t>
  </si>
  <si>
    <t>Relatively few people have the necessary skills and tools to be media literate.</t>
  </si>
  <si>
    <t>Some people have the necessary skills and tools to be media literate, whereas others do not.</t>
  </si>
  <si>
    <t>People have the necessary skills and tools to be media literate.</t>
  </si>
  <si>
    <t>Engaged consumers</t>
  </si>
  <si>
    <t>Do people engage productively with the information that is available to them?</t>
  </si>
  <si>
    <t>People do not engage productively with the information that is available to them.</t>
  </si>
  <si>
    <t>Relatively few people engage productively with the information that is available to them, either because the information itself is limited, they do not have the capacity to engage, or they worry about repercussions of engaging.</t>
  </si>
  <si>
    <t>Some people engage productively with the information that is available to them, including using their freedoms of press and expression, whereas others do not.</t>
  </si>
  <si>
    <t>People engage productively with the information that is available to them.</t>
  </si>
  <si>
    <t>Engaged producers</t>
  </si>
  <si>
    <t>Do media and information producers engage with their audience’s needs?</t>
  </si>
  <si>
    <t>Media and information producers rarely or never engage with their audience or work to build trust.</t>
  </si>
  <si>
    <t>Media and information producers rarely engage with their audience’s needs and work to build trust.</t>
  </si>
  <si>
    <t>Media and information producers sometimes engage with their audience’s needs and work to build trust.</t>
  </si>
  <si>
    <t>Media and information producers engage with their audience’s needs.</t>
  </si>
  <si>
    <t>Community media</t>
  </si>
  <si>
    <t>Does community media provide information relevant for community engagement?</t>
  </si>
  <si>
    <t>Community media is limited.</t>
  </si>
  <si>
    <t>Community media rarely allows people to share information as a form of community engagement.</t>
  </si>
  <si>
    <t>Community media sometimes allows people to share information as a form of community engagement, but sometimes is absent or non-inclusive.</t>
  </si>
  <si>
    <t>Community media provides information relevant for community engagement.</t>
  </si>
  <si>
    <t>Transformative Action</t>
  </si>
  <si>
    <t>Do individuals, civil society, and the government utilize quality information to improve their lives and societies?</t>
  </si>
  <si>
    <t>People cannot or do not use quality information to inform their actions, improve their communities, or weigh in on public policy decisions.</t>
  </si>
  <si>
    <t>Relatively few people use quality information to inform their actions, improve their communities, and weigh in on public policy decisions.</t>
  </si>
  <si>
    <t>Some people use quality information to inform their actions, improve their communities, and weigh in on public policy decisions, whereas others do not.</t>
  </si>
  <si>
    <t xml:space="preserve">Individuals, civil society, and the government utilize quality information to improve their lives and societies. </t>
  </si>
  <si>
    <t>Idealogical Lines</t>
  </si>
  <si>
    <t>Do information producers and distribution channels enable or encourage information sharing across ideological lines?</t>
  </si>
  <si>
    <t>Information producers and distribution channels discourage information sharing across ideological lines.</t>
  </si>
  <si>
    <t>Information producers and distribution channels do not enable information sharing across ideological lines but also do not actively prevent it.</t>
  </si>
  <si>
    <t>Information producers and distribution channels enable information sharing across ideological lines but do not actively encourage it.</t>
  </si>
  <si>
    <t>Information producers and distribution channels enable or encourage information sharing across ideological lines.</t>
  </si>
  <si>
    <t>Individual utilization</t>
  </si>
  <si>
    <t>Do individuals use quality information to inform their actions?</t>
  </si>
  <si>
    <t>Individuals cannot or do not use quality information to inform their actions.</t>
  </si>
  <si>
    <t>Individuals occasionally use quality information to inform their actions.</t>
  </si>
  <si>
    <t>Individuals sometimes use quality information to inform their actions.</t>
  </si>
  <si>
    <t>Individuals use quality information to inform their actions.</t>
  </si>
  <si>
    <t>Civil society utilization</t>
  </si>
  <si>
    <t>Does civil society use quality information to improve communities?</t>
  </si>
  <si>
    <t>Civil society cannot or does not use quality information to improve communities.</t>
  </si>
  <si>
    <t>Civil society occasionally uses quality information to improve communities.</t>
  </si>
  <si>
    <t>Civil society sometimes uses quality information to improve communities.</t>
  </si>
  <si>
    <t>Civil society uses quality information to improve communities.</t>
  </si>
  <si>
    <t>Government utilization</t>
  </si>
  <si>
    <t>Does the government use quality information to make public policy decisions?</t>
  </si>
  <si>
    <t>Government cannot or does not uses quality information to make public policy decisions.</t>
  </si>
  <si>
    <t>Government occasionally uses quality information to make public policy decisions.</t>
  </si>
  <si>
    <t>Government sometimes uses quality information to make public policy decisions.</t>
  </si>
  <si>
    <t>Government uses quality information to make public policy decisions.</t>
  </si>
  <si>
    <t>Good Governance</t>
  </si>
  <si>
    <t>Does information support good governance and democratic rights?</t>
  </si>
  <si>
    <t>Information does not support good governance and democratic rights.</t>
  </si>
  <si>
    <t>Information occasionally supports good governance and democratic rights.</t>
  </si>
  <si>
    <t>Information sometimes supports good governance and democratic rights.</t>
  </si>
  <si>
    <t>Information supports good governance and democratic rights</t>
  </si>
  <si>
    <t>Strength of Evidence Rating</t>
  </si>
  <si>
    <t>This is a categorical rating that accompanies each score at the indicator level.</t>
  </si>
  <si>
    <t>Strong</t>
  </si>
  <si>
    <t>Somehow Strong</t>
  </si>
  <si>
    <t>Somehow Weak</t>
  </si>
  <si>
    <t>Weak</t>
  </si>
  <si>
    <r>
      <rPr>
        <b/>
        <sz val="11"/>
        <color theme="1"/>
        <rFont val="Arial"/>
        <family val="2"/>
      </rPr>
      <t>Notice of Rights:</t>
    </r>
    <r>
      <rPr>
        <sz val="11"/>
        <color theme="1"/>
        <rFont val="Arial"/>
      </rPr>
      <t> Permission is granted to display, copy, and distribute VIBE in whole or in part, provided that: (a) the materials are used with the acknowledgement “The Vibrant Information Barometer is a product of IREX with funding from USAID.”; (b) VIBE is used solely for personal, noncommercial, or informational use; and (c) no modifications to VIBE are made.</t>
    </r>
  </si>
  <si>
    <r>
      <rPr>
        <b/>
        <sz val="11"/>
        <color theme="1"/>
        <rFont val="Arial"/>
        <family val="2"/>
      </rPr>
      <t>Disclaimer: </t>
    </r>
    <r>
      <rPr>
        <sz val="11"/>
        <color theme="1"/>
        <rFont val="Arial"/>
      </rPr>
      <t>This publication is made possible through support of the American People through the United States Agency for International Development (USAID). The opinions expressed herein are those of the panelists and other project researchers and do not necessarily reflect the views of USAID, the United States Government, or IREX.</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</si>
</sst>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Arial"/>
    </font>
    <font>
      <sz val="11"/>
      <name val="Arial"/>
      <family val="2"/>
    </font>
    <font>
      <b/>
      <sz val="11"/>
      <color theme="1"/>
      <name val="PT Sans"/>
    </font>
    <font>
      <b/>
      <sz val="11"/>
      <color theme="1"/>
      <name val="PT Sans Narrow"/>
    </font>
    <font>
      <sz val="11"/>
      <color theme="1"/>
      <name val="PT Sans Narrow"/>
    </font>
    <font>
      <sz val="10"/>
      <color theme="1"/>
      <name val="PT Sans Narrow"/>
    </font>
    <font>
      <sz val="11"/>
      <color theme="1"/>
      <name val="PT Sans"/>
    </font>
    <font>
      <sz val="11"/>
      <color theme="1"/>
      <name val="Calibri"/>
      <family val="2"/>
    </font>
    <font>
      <sz val="11"/>
      <color theme="1"/>
      <name val="Arial"/>
      <family val="2"/>
    </font>
    <font>
      <b/>
      <sz val="15"/>
      <name val="Arial"/>
      <family val="2"/>
    </font>
    <font>
      <b/>
      <sz val="12"/>
      <color theme="1"/>
      <name val="Arial"/>
      <family val="2"/>
    </font>
    <font>
      <b/>
      <sz val="15"/>
      <color theme="1"/>
      <name val="Arial"/>
      <family val="2"/>
    </font>
    <font>
      <b/>
      <sz val="11"/>
      <color rgb="FF000000"/>
      <name val="Arial"/>
      <family val="2"/>
    </font>
    <font>
      <sz val="12"/>
      <color rgb="FF000000"/>
      <name val="Arial"/>
      <family val="2"/>
    </font>
    <font>
      <sz val="11"/>
      <color rgb="FF000000"/>
      <name val="Arial"/>
      <family val="2"/>
    </font>
    <font>
      <b/>
      <sz val="11"/>
      <color theme="1"/>
      <name val="Arial"/>
      <family val="2"/>
    </font>
    <font>
      <b/>
      <sz val="11"/>
      <color theme="1"/>
      <name val="PT Sans"/>
      <family val="2"/>
      <charset val="204"/>
    </font>
    <font>
      <b/>
      <sz val="11"/>
      <color theme="1"/>
      <name val="PT Sans Narrow"/>
      <family val="2"/>
      <charset val="204"/>
    </font>
    <font>
      <sz val="11"/>
      <color theme="1"/>
      <name val="PT Sans Narrow"/>
      <family val="2"/>
      <charset val="204"/>
    </font>
    <font>
      <sz val="10"/>
      <color theme="1"/>
      <name val="PT Sans Narrow"/>
      <family val="2"/>
      <charset val="204"/>
    </font>
    <font>
      <sz val="11"/>
      <color theme="1"/>
      <name val="PT Sans"/>
      <family val="2"/>
      <charset val="204"/>
    </font>
    <font>
      <sz val="11"/>
      <color rgb="FF000000"/>
      <name val="PT Sans"/>
      <family val="2"/>
      <charset val="204"/>
    </font>
  </fonts>
  <fills count="8">
    <fill>
      <patternFill patternType="none"/>
    </fill>
    <fill>
      <patternFill patternType="gray125"/>
    </fill>
    <fill>
      <patternFill patternType="solid">
        <fgColor rgb="FFF3F3F3"/>
        <bgColor rgb="FFF3F3F3"/>
      </patternFill>
    </fill>
    <fill>
      <patternFill patternType="solid">
        <fgColor rgb="FFD9D9D9"/>
        <bgColor rgb="FFD9D9D9"/>
      </patternFill>
    </fill>
    <fill>
      <patternFill patternType="solid">
        <fgColor rgb="FFFFF2CC"/>
        <bgColor rgb="FFFFF2CC"/>
      </patternFill>
    </fill>
    <fill>
      <patternFill patternType="solid">
        <fgColor rgb="FFFFFF00"/>
        <bgColor indexed="64"/>
      </patternFill>
    </fill>
    <fill>
      <patternFill patternType="solid">
        <fgColor theme="0"/>
        <bgColor theme="0"/>
      </patternFill>
    </fill>
    <fill>
      <patternFill patternType="solid">
        <fgColor rgb="FFFFFFFF"/>
        <bgColor rgb="FFFFFFFF"/>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72">
    <xf numFmtId="0" fontId="0" fillId="0" borderId="0" xfId="0"/>
    <xf numFmtId="0" fontId="2" fillId="0" borderId="0" xfId="0" applyFont="1" applyAlignment="1">
      <alignment horizontal="left"/>
    </xf>
    <xf numFmtId="0" fontId="2" fillId="0" borderId="0" xfId="0" applyFont="1" applyAlignment="1">
      <alignment horizontal="center" wrapText="1"/>
    </xf>
    <xf numFmtId="0" fontId="5" fillId="0" borderId="0" xfId="0" applyFont="1" applyAlignment="1">
      <alignment horizontal="center" wrapText="1"/>
    </xf>
    <xf numFmtId="0" fontId="6" fillId="0" borderId="0" xfId="0" applyFont="1" applyAlignment="1">
      <alignment horizontal="left" wrapText="1"/>
    </xf>
    <xf numFmtId="0" fontId="6" fillId="4" borderId="0" xfId="0" applyFont="1" applyFill="1" applyAlignment="1">
      <alignment horizontal="center" wrapText="1"/>
    </xf>
    <xf numFmtId="0" fontId="4" fillId="0" borderId="0" xfId="0" applyFont="1" applyAlignment="1">
      <alignment horizontal="center" wrapText="1"/>
    </xf>
    <xf numFmtId="0" fontId="6" fillId="0" borderId="0" xfId="0" applyFont="1" applyAlignment="1">
      <alignment horizontal="center" wrapText="1"/>
    </xf>
    <xf numFmtId="0" fontId="7" fillId="0" borderId="0" xfId="0" applyFont="1" applyAlignment="1">
      <alignment horizontal="left"/>
    </xf>
    <xf numFmtId="0" fontId="1" fillId="0" borderId="2" xfId="0" applyFont="1" applyBorder="1"/>
    <xf numFmtId="0" fontId="1" fillId="0" borderId="3" xfId="0" applyFont="1" applyBorder="1"/>
    <xf numFmtId="0" fontId="3" fillId="0" borderId="0" xfId="0" applyFont="1" applyAlignment="1">
      <alignment wrapText="1"/>
    </xf>
    <xf numFmtId="0" fontId="2" fillId="2" borderId="1" xfId="0" applyFont="1" applyFill="1" applyBorder="1"/>
    <xf numFmtId="0" fontId="6" fillId="5" borderId="0" xfId="0" applyFont="1" applyFill="1" applyAlignment="1">
      <alignment horizontal="center" wrapText="1"/>
    </xf>
    <xf numFmtId="0" fontId="8" fillId="0" borderId="0" xfId="0" applyFont="1"/>
    <xf numFmtId="0" fontId="10" fillId="6" borderId="4" xfId="0" applyFont="1" applyFill="1" applyBorder="1" applyAlignment="1">
      <alignment horizontal="center" wrapText="1"/>
    </xf>
    <xf numFmtId="0" fontId="10" fillId="6" borderId="4" xfId="0" applyFont="1" applyFill="1" applyBorder="1" applyAlignment="1">
      <alignment wrapText="1"/>
    </xf>
    <xf numFmtId="0" fontId="11" fillId="6" borderId="4" xfId="0" applyFont="1" applyFill="1" applyBorder="1" applyAlignment="1">
      <alignment horizontal="center" wrapText="1"/>
    </xf>
    <xf numFmtId="0" fontId="9" fillId="0" borderId="4" xfId="0" applyFont="1" applyBorder="1"/>
    <xf numFmtId="0" fontId="12" fillId="2" borderId="4" xfId="0" applyFont="1" applyFill="1" applyBorder="1" applyAlignment="1">
      <alignment horizontal="center" vertical="center"/>
    </xf>
    <xf numFmtId="0" fontId="12" fillId="0" borderId="4" xfId="0" applyFont="1" applyBorder="1" applyAlignment="1">
      <alignment vertical="center"/>
    </xf>
    <xf numFmtId="0" fontId="13" fillId="0" borderId="4" xfId="0" applyFont="1" applyBorder="1" applyAlignment="1">
      <alignment vertical="center" wrapText="1"/>
    </xf>
    <xf numFmtId="0" fontId="14" fillId="0" borderId="4" xfId="0" applyFont="1" applyBorder="1" applyAlignment="1">
      <alignment vertical="center" wrapText="1"/>
    </xf>
    <xf numFmtId="0" fontId="14" fillId="3" borderId="4" xfId="0" applyFont="1" applyFill="1" applyBorder="1" applyAlignment="1">
      <alignment horizontal="center" vertical="center"/>
    </xf>
    <xf numFmtId="0" fontId="14" fillId="0" borderId="4" xfId="0" applyFont="1" applyBorder="1" applyAlignment="1">
      <alignment vertical="center"/>
    </xf>
    <xf numFmtId="0" fontId="13" fillId="0" borderId="4" xfId="0" applyFont="1" applyBorder="1" applyAlignment="1">
      <alignment horizontal="left" vertical="center" wrapText="1"/>
    </xf>
    <xf numFmtId="0" fontId="14" fillId="0" borderId="4" xfId="0" applyFont="1" applyBorder="1" applyAlignment="1">
      <alignment horizontal="left" vertical="center" wrapText="1"/>
    </xf>
    <xf numFmtId="0" fontId="14" fillId="7" borderId="4" xfId="0" applyFont="1" applyFill="1" applyBorder="1" applyAlignment="1">
      <alignment vertical="top" wrapText="1"/>
    </xf>
    <xf numFmtId="0" fontId="12" fillId="0" borderId="4" xfId="0" applyFont="1" applyBorder="1" applyAlignment="1">
      <alignment vertical="center" wrapText="1"/>
    </xf>
    <xf numFmtId="0" fontId="14" fillId="0" borderId="4" xfId="0" applyFont="1" applyBorder="1" applyAlignment="1">
      <alignment horizontal="center" vertical="center"/>
    </xf>
    <xf numFmtId="0" fontId="8" fillId="0" borderId="0" xfId="0" applyFont="1" applyAlignment="1">
      <alignment wrapText="1"/>
    </xf>
    <xf numFmtId="0" fontId="16" fillId="0" borderId="0" xfId="0" applyFont="1" applyAlignment="1">
      <alignment horizontal="left"/>
    </xf>
    <xf numFmtId="0" fontId="16" fillId="0" borderId="0" xfId="0" applyFont="1" applyAlignment="1">
      <alignment horizontal="center" wrapText="1"/>
    </xf>
    <xf numFmtId="0" fontId="16" fillId="2" borderId="1" xfId="0" applyFont="1" applyFill="1" applyBorder="1"/>
    <xf numFmtId="0" fontId="17" fillId="0" borderId="0" xfId="0" applyFont="1" applyAlignment="1">
      <alignment wrapText="1"/>
    </xf>
    <xf numFmtId="0" fontId="19" fillId="0" borderId="0" xfId="0" applyFont="1" applyAlignment="1">
      <alignment horizontal="center" wrapText="1"/>
    </xf>
    <xf numFmtId="0" fontId="20" fillId="0" borderId="0" xfId="0" applyFont="1" applyAlignment="1">
      <alignment horizontal="left" wrapText="1"/>
    </xf>
    <xf numFmtId="0" fontId="20" fillId="4" borderId="0" xfId="0" applyFont="1" applyFill="1" applyAlignment="1">
      <alignment horizontal="center" wrapText="1"/>
    </xf>
    <xf numFmtId="0" fontId="18" fillId="0" borderId="0" xfId="0" applyFont="1" applyAlignment="1">
      <alignment horizontal="center" wrapText="1"/>
    </xf>
    <xf numFmtId="0" fontId="20" fillId="0" borderId="0" xfId="0" applyFont="1" applyAlignment="1">
      <alignment horizontal="center" wrapText="1"/>
    </xf>
    <xf numFmtId="0" fontId="21" fillId="0" borderId="0" xfId="0" applyFont="1" applyAlignment="1">
      <alignment horizontal="center" wrapText="1"/>
    </xf>
    <xf numFmtId="0" fontId="20" fillId="5" borderId="0" xfId="0" applyFont="1" applyFill="1" applyAlignment="1">
      <alignment horizontal="center" wrapText="1"/>
    </xf>
    <xf numFmtId="0" fontId="4" fillId="3" borderId="1" xfId="0" applyFont="1" applyFill="1" applyBorder="1" applyAlignment="1">
      <alignment horizontal="center" wrapText="1"/>
    </xf>
    <xf numFmtId="0" fontId="3" fillId="0" borderId="0" xfId="0" applyFont="1" applyAlignment="1">
      <alignment horizontal="center" wrapText="1"/>
    </xf>
    <xf numFmtId="0" fontId="3" fillId="2" borderId="1" xfId="0" applyFont="1" applyFill="1" applyBorder="1" applyAlignment="1">
      <alignment horizontal="center" wrapText="1"/>
    </xf>
    <xf numFmtId="0" fontId="2" fillId="2" borderId="1" xfId="0" applyFont="1" applyFill="1" applyBorder="1" applyAlignment="1">
      <alignment horizontal="center" wrapText="1"/>
    </xf>
    <xf numFmtId="0" fontId="4" fillId="3" borderId="3" xfId="0" applyFont="1" applyFill="1" applyBorder="1" applyAlignment="1">
      <alignment horizontal="center" wrapText="1"/>
    </xf>
    <xf numFmtId="0" fontId="3" fillId="2" borderId="3" xfId="0" applyFont="1" applyFill="1" applyBorder="1" applyAlignment="1">
      <alignment horizontal="center" wrapText="1"/>
    </xf>
    <xf numFmtId="0" fontId="2" fillId="2" borderId="2" xfId="0" applyFont="1" applyFill="1" applyBorder="1" applyAlignment="1">
      <alignment horizontal="center" wrapText="1"/>
    </xf>
    <xf numFmtId="0" fontId="2" fillId="2" borderId="3" xfId="0" applyFont="1" applyFill="1" applyBorder="1" applyAlignment="1">
      <alignment horizontal="center" wrapText="1"/>
    </xf>
    <xf numFmtId="0" fontId="2" fillId="2" borderId="1" xfId="0" applyFont="1" applyFill="1" applyBorder="1" applyAlignment="1">
      <alignment horizontal="center"/>
    </xf>
    <xf numFmtId="0" fontId="2" fillId="2" borderId="2" xfId="0" applyFont="1" applyFill="1" applyBorder="1" applyAlignment="1">
      <alignment horizontal="center"/>
    </xf>
    <xf numFmtId="0" fontId="2" fillId="2" borderId="3" xfId="0" applyFont="1" applyFill="1" applyBorder="1" applyAlignment="1">
      <alignment horizontal="center"/>
    </xf>
    <xf numFmtId="0" fontId="4" fillId="3" borderId="1" xfId="0" applyFont="1" applyFill="1" applyBorder="1" applyAlignment="1">
      <alignment horizontal="center"/>
    </xf>
    <xf numFmtId="0" fontId="4" fillId="3" borderId="3" xfId="0" applyFont="1" applyFill="1" applyBorder="1" applyAlignment="1">
      <alignment horizontal="center"/>
    </xf>
    <xf numFmtId="0" fontId="18" fillId="3" borderId="1" xfId="0" applyFont="1" applyFill="1" applyBorder="1" applyAlignment="1">
      <alignment horizontal="center" wrapText="1"/>
    </xf>
    <xf numFmtId="0" fontId="18" fillId="3" borderId="3" xfId="0" applyFont="1" applyFill="1" applyBorder="1" applyAlignment="1">
      <alignment horizontal="center" wrapText="1"/>
    </xf>
    <xf numFmtId="0" fontId="17" fillId="2" borderId="1" xfId="0" applyFont="1" applyFill="1" applyBorder="1" applyAlignment="1">
      <alignment horizontal="center" wrapText="1"/>
    </xf>
    <xf numFmtId="0" fontId="17" fillId="2" borderId="3" xfId="0" applyFont="1" applyFill="1" applyBorder="1" applyAlignment="1">
      <alignment horizontal="center" wrapText="1"/>
    </xf>
    <xf numFmtId="0" fontId="18" fillId="3" borderId="1" xfId="0" applyFont="1" applyFill="1" applyBorder="1" applyAlignment="1">
      <alignment horizontal="center"/>
    </xf>
    <xf numFmtId="0" fontId="18" fillId="3" borderId="3" xfId="0" applyFont="1" applyFill="1" applyBorder="1" applyAlignment="1">
      <alignment horizontal="center"/>
    </xf>
    <xf numFmtId="0" fontId="16" fillId="2" borderId="1" xfId="0" applyFont="1" applyFill="1" applyBorder="1" applyAlignment="1">
      <alignment horizontal="center" wrapText="1"/>
    </xf>
    <xf numFmtId="0" fontId="16" fillId="2" borderId="2" xfId="0" applyFont="1" applyFill="1" applyBorder="1" applyAlignment="1">
      <alignment horizontal="center" wrapText="1"/>
    </xf>
    <xf numFmtId="0" fontId="16" fillId="2" borderId="3" xfId="0" applyFont="1" applyFill="1" applyBorder="1" applyAlignment="1">
      <alignment horizontal="center" wrapText="1"/>
    </xf>
    <xf numFmtId="0" fontId="16" fillId="2" borderId="1" xfId="0" applyFont="1" applyFill="1" applyBorder="1" applyAlignment="1">
      <alignment horizontal="center"/>
    </xf>
    <xf numFmtId="0" fontId="16" fillId="2" borderId="2" xfId="0" applyFont="1" applyFill="1" applyBorder="1" applyAlignment="1">
      <alignment horizontal="center"/>
    </xf>
    <xf numFmtId="0" fontId="16" fillId="2" borderId="3" xfId="0" applyFont="1" applyFill="1" applyBorder="1" applyAlignment="1">
      <alignment horizontal="center"/>
    </xf>
    <xf numFmtId="0" fontId="11" fillId="6" borderId="4" xfId="0" applyFont="1" applyFill="1" applyBorder="1" applyAlignment="1">
      <alignment horizontal="center" vertical="center" wrapText="1"/>
    </xf>
    <xf numFmtId="0" fontId="1" fillId="0" borderId="2" xfId="0" applyFont="1" applyBorder="1" applyAlignment="1"/>
    <xf numFmtId="0" fontId="1" fillId="0" borderId="3" xfId="0" applyFont="1" applyBorder="1" applyAlignment="1"/>
    <xf numFmtId="0" fontId="0" fillId="0" borderId="0" xfId="0" applyAlignment="1"/>
    <xf numFmtId="0" fontId="1" fillId="0" borderId="4" xfId="0" applyFont="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4A86E8"/>
    <outlinePr summaryBelow="0" summaryRight="0"/>
  </sheetPr>
  <dimension ref="A1:AY10"/>
  <sheetViews>
    <sheetView workbookViewId="0">
      <pane xSplit="1" ySplit="3" topLeftCell="B4" activePane="bottomRight" state="frozen"/>
      <selection pane="bottomRight" activeCell="B4" sqref="B4"/>
      <selection pane="bottomLeft" activeCell="A4" sqref="A4"/>
      <selection pane="topRight" activeCell="B1" sqref="B1"/>
    </sheetView>
  </sheetViews>
  <sheetFormatPr defaultColWidth="12.625" defaultRowHeight="15" customHeight="1" outlineLevelCol="1"/>
  <cols>
    <col min="1" max="1" width="20.125" customWidth="1"/>
    <col min="2" max="3" width="7.5" customWidth="1"/>
    <col min="4" max="4" width="4.625" customWidth="1"/>
    <col min="5" max="5" width="6.125" customWidth="1"/>
    <col min="6" max="6" width="4.625" customWidth="1" outlineLevel="1"/>
    <col min="7" max="7" width="6.125" customWidth="1" outlineLevel="1"/>
    <col min="8" max="8" width="4.625" customWidth="1" outlineLevel="1"/>
    <col min="9" max="9" width="6.125" customWidth="1" outlineLevel="1"/>
    <col min="10" max="10" width="4.625" customWidth="1" outlineLevel="1"/>
    <col min="11" max="11" width="6.125" customWidth="1" outlineLevel="1"/>
    <col min="12" max="12" width="4.625" customWidth="1" outlineLevel="1"/>
    <col min="13" max="13" width="6.125" customWidth="1" outlineLevel="1"/>
    <col min="14" max="14" width="4.625" customWidth="1" outlineLevel="1"/>
    <col min="15" max="15" width="6.125" customWidth="1" outlineLevel="1"/>
    <col min="16" max="17" width="6.125" customWidth="1"/>
    <col min="18" max="18" width="4.625" customWidth="1" outlineLevel="1"/>
    <col min="19" max="19" width="6.125" customWidth="1" outlineLevel="1"/>
    <col min="20" max="20" width="4.625" customWidth="1" outlineLevel="1"/>
    <col min="21" max="21" width="6.125" customWidth="1" outlineLevel="1"/>
    <col min="22" max="22" width="4.625" customWidth="1" outlineLevel="1"/>
    <col min="23" max="23" width="6.125" customWidth="1" outlineLevel="1"/>
    <col min="24" max="24" width="4.625" customWidth="1" outlineLevel="1"/>
    <col min="25" max="25" width="6.125" customWidth="1" outlineLevel="1"/>
    <col min="26" max="26" width="4.625" customWidth="1" outlineLevel="1"/>
    <col min="27" max="27" width="6.125" customWidth="1" outlineLevel="1"/>
    <col min="28" max="28" width="4.625" customWidth="1"/>
    <col min="29" max="29" width="6.125" customWidth="1"/>
    <col min="30" max="30" width="4.625" customWidth="1" outlineLevel="1"/>
    <col min="31" max="31" width="6.125" customWidth="1" outlineLevel="1"/>
    <col min="32" max="32" width="4.625" customWidth="1" outlineLevel="1"/>
    <col min="33" max="33" width="6.125" customWidth="1" outlineLevel="1"/>
    <col min="34" max="34" width="4.625" customWidth="1" outlineLevel="1"/>
    <col min="35" max="35" width="6.125" customWidth="1" outlineLevel="1"/>
    <col min="36" max="36" width="4.625" customWidth="1" outlineLevel="1"/>
    <col min="37" max="37" width="6.125" customWidth="1" outlineLevel="1"/>
    <col min="38" max="38" width="4.625" customWidth="1" outlineLevel="1"/>
    <col min="39" max="39" width="6.125" customWidth="1" outlineLevel="1"/>
    <col min="40" max="41" width="6.125" customWidth="1"/>
    <col min="42" max="42" width="4.625" customWidth="1" outlineLevel="1"/>
    <col min="43" max="43" width="6.125" customWidth="1" outlineLevel="1"/>
    <col min="44" max="44" width="4.625" customWidth="1" outlineLevel="1"/>
    <col min="45" max="45" width="6.125" customWidth="1" outlineLevel="1"/>
    <col min="46" max="46" width="4.625" customWidth="1" outlineLevel="1"/>
    <col min="47" max="47" width="6.125" customWidth="1" outlineLevel="1"/>
    <col min="48" max="48" width="4.625" customWidth="1" outlineLevel="1"/>
    <col min="49" max="49" width="6.125" customWidth="1" outlineLevel="1"/>
    <col min="50" max="50" width="4.625" customWidth="1" outlineLevel="1"/>
    <col min="51" max="51" width="6.125" customWidth="1" outlineLevel="1"/>
  </cols>
  <sheetData>
    <row r="1" spans="1:51" ht="15" customHeight="1">
      <c r="A1" s="1"/>
      <c r="B1" s="2"/>
      <c r="C1" s="2"/>
      <c r="D1" s="45" t="s">
        <v>0</v>
      </c>
      <c r="E1" s="68"/>
      <c r="F1" s="68"/>
      <c r="G1" s="68"/>
      <c r="H1" s="68"/>
      <c r="I1" s="68"/>
      <c r="J1" s="68"/>
      <c r="K1" s="68"/>
      <c r="L1" s="68"/>
      <c r="M1" s="68"/>
      <c r="N1" s="68"/>
      <c r="O1" s="69"/>
      <c r="P1" s="45" t="s">
        <v>1</v>
      </c>
      <c r="Q1" s="68"/>
      <c r="R1" s="68"/>
      <c r="S1" s="68"/>
      <c r="T1" s="68"/>
      <c r="U1" s="68"/>
      <c r="V1" s="68"/>
      <c r="W1" s="68"/>
      <c r="X1" s="68"/>
      <c r="Y1" s="68"/>
      <c r="Z1" s="68"/>
      <c r="AA1" s="69"/>
      <c r="AB1" s="45" t="s">
        <v>2</v>
      </c>
      <c r="AC1" s="68"/>
      <c r="AD1" s="68"/>
      <c r="AE1" s="68"/>
      <c r="AF1" s="68"/>
      <c r="AG1" s="68"/>
      <c r="AH1" s="68"/>
      <c r="AI1" s="68"/>
      <c r="AJ1" s="68"/>
      <c r="AK1" s="68"/>
      <c r="AL1" s="68"/>
      <c r="AM1" s="69"/>
      <c r="AN1" s="45" t="s">
        <v>3</v>
      </c>
      <c r="AO1" s="68"/>
      <c r="AP1" s="68"/>
      <c r="AQ1" s="68"/>
      <c r="AR1" s="68"/>
      <c r="AS1" s="68"/>
      <c r="AT1" s="68"/>
      <c r="AU1" s="68"/>
      <c r="AV1" s="68"/>
      <c r="AW1" s="68"/>
      <c r="AX1" s="68"/>
      <c r="AY1" s="69"/>
    </row>
    <row r="2" spans="1:51" ht="15" customHeight="1">
      <c r="A2" s="1"/>
      <c r="B2" s="43" t="s">
        <v>4</v>
      </c>
      <c r="C2" s="70"/>
      <c r="D2" s="44" t="s">
        <v>0</v>
      </c>
      <c r="E2" s="69"/>
      <c r="F2" s="42" t="s">
        <v>5</v>
      </c>
      <c r="G2" s="69"/>
      <c r="H2" s="42" t="s">
        <v>6</v>
      </c>
      <c r="I2" s="69"/>
      <c r="J2" s="42" t="s">
        <v>7</v>
      </c>
      <c r="K2" s="69"/>
      <c r="L2" s="42" t="s">
        <v>8</v>
      </c>
      <c r="M2" s="69"/>
      <c r="N2" s="42" t="s">
        <v>9</v>
      </c>
      <c r="O2" s="69"/>
      <c r="P2" s="44" t="s">
        <v>1</v>
      </c>
      <c r="Q2" s="69"/>
      <c r="R2" s="42" t="s">
        <v>10</v>
      </c>
      <c r="S2" s="69"/>
      <c r="T2" s="42" t="s">
        <v>11</v>
      </c>
      <c r="U2" s="69"/>
      <c r="V2" s="42" t="s">
        <v>12</v>
      </c>
      <c r="W2" s="69"/>
      <c r="X2" s="42" t="s">
        <v>13</v>
      </c>
      <c r="Y2" s="69"/>
      <c r="Z2" s="42" t="s">
        <v>14</v>
      </c>
      <c r="AA2" s="69"/>
      <c r="AB2" s="44" t="s">
        <v>2</v>
      </c>
      <c r="AC2" s="69"/>
      <c r="AD2" s="42" t="s">
        <v>15</v>
      </c>
      <c r="AE2" s="69"/>
      <c r="AF2" s="42" t="s">
        <v>16</v>
      </c>
      <c r="AG2" s="69"/>
      <c r="AH2" s="42" t="s">
        <v>17</v>
      </c>
      <c r="AI2" s="69"/>
      <c r="AJ2" s="42" t="s">
        <v>18</v>
      </c>
      <c r="AK2" s="69"/>
      <c r="AL2" s="42" t="s">
        <v>19</v>
      </c>
      <c r="AM2" s="69"/>
      <c r="AN2" s="44" t="s">
        <v>3</v>
      </c>
      <c r="AO2" s="69"/>
      <c r="AP2" s="42" t="s">
        <v>20</v>
      </c>
      <c r="AQ2" s="69"/>
      <c r="AR2" s="42" t="s">
        <v>21</v>
      </c>
      <c r="AS2" s="69"/>
      <c r="AT2" s="42" t="s">
        <v>22</v>
      </c>
      <c r="AU2" s="69"/>
      <c r="AV2" s="42" t="s">
        <v>23</v>
      </c>
      <c r="AW2" s="69"/>
      <c r="AX2" s="42" t="s">
        <v>24</v>
      </c>
      <c r="AY2" s="69"/>
    </row>
    <row r="3" spans="1:51" ht="15" customHeight="1">
      <c r="A3" s="1" t="s">
        <v>25</v>
      </c>
      <c r="B3" s="3" t="s">
        <v>26</v>
      </c>
      <c r="C3" s="3" t="s">
        <v>27</v>
      </c>
      <c r="D3" s="3" t="s">
        <v>26</v>
      </c>
      <c r="E3" s="3" t="s">
        <v>27</v>
      </c>
      <c r="F3" s="3" t="s">
        <v>26</v>
      </c>
      <c r="G3" s="3" t="s">
        <v>27</v>
      </c>
      <c r="H3" s="3" t="s">
        <v>26</v>
      </c>
      <c r="I3" s="3" t="s">
        <v>27</v>
      </c>
      <c r="J3" s="3" t="s">
        <v>26</v>
      </c>
      <c r="K3" s="3" t="s">
        <v>27</v>
      </c>
      <c r="L3" s="3" t="s">
        <v>26</v>
      </c>
      <c r="M3" s="3" t="s">
        <v>27</v>
      </c>
      <c r="N3" s="3" t="s">
        <v>26</v>
      </c>
      <c r="O3" s="3" t="s">
        <v>27</v>
      </c>
      <c r="P3" s="3" t="s">
        <v>26</v>
      </c>
      <c r="Q3" s="3" t="s">
        <v>27</v>
      </c>
      <c r="R3" s="3" t="s">
        <v>26</v>
      </c>
      <c r="S3" s="3" t="s">
        <v>27</v>
      </c>
      <c r="T3" s="3" t="s">
        <v>26</v>
      </c>
      <c r="U3" s="3" t="s">
        <v>27</v>
      </c>
      <c r="V3" s="3" t="s">
        <v>26</v>
      </c>
      <c r="W3" s="3" t="s">
        <v>27</v>
      </c>
      <c r="X3" s="3" t="s">
        <v>26</v>
      </c>
      <c r="Y3" s="3" t="s">
        <v>27</v>
      </c>
      <c r="Z3" s="3" t="s">
        <v>26</v>
      </c>
      <c r="AA3" s="3" t="s">
        <v>27</v>
      </c>
      <c r="AB3" s="3" t="s">
        <v>26</v>
      </c>
      <c r="AC3" s="3" t="s">
        <v>27</v>
      </c>
      <c r="AD3" s="3" t="s">
        <v>26</v>
      </c>
      <c r="AE3" s="3" t="s">
        <v>27</v>
      </c>
      <c r="AF3" s="3" t="s">
        <v>26</v>
      </c>
      <c r="AG3" s="3" t="s">
        <v>27</v>
      </c>
      <c r="AH3" s="3" t="s">
        <v>26</v>
      </c>
      <c r="AI3" s="3" t="s">
        <v>27</v>
      </c>
      <c r="AJ3" s="3" t="s">
        <v>26</v>
      </c>
      <c r="AK3" s="3" t="s">
        <v>27</v>
      </c>
      <c r="AL3" s="3" t="s">
        <v>26</v>
      </c>
      <c r="AM3" s="3" t="s">
        <v>27</v>
      </c>
      <c r="AN3" s="3" t="s">
        <v>26</v>
      </c>
      <c r="AO3" s="3" t="s">
        <v>27</v>
      </c>
      <c r="AP3" s="3" t="s">
        <v>26</v>
      </c>
      <c r="AQ3" s="3" t="s">
        <v>27</v>
      </c>
      <c r="AR3" s="3" t="s">
        <v>26</v>
      </c>
      <c r="AS3" s="3" t="s">
        <v>27</v>
      </c>
      <c r="AT3" s="3" t="s">
        <v>26</v>
      </c>
      <c r="AU3" s="3" t="s">
        <v>27</v>
      </c>
      <c r="AV3" s="3" t="s">
        <v>26</v>
      </c>
      <c r="AW3" s="3" t="s">
        <v>27</v>
      </c>
      <c r="AX3" s="3" t="s">
        <v>26</v>
      </c>
      <c r="AY3" s="3" t="s">
        <v>27</v>
      </c>
    </row>
    <row r="4" spans="1:51" ht="15" customHeight="1">
      <c r="A4" s="4" t="s">
        <v>28</v>
      </c>
      <c r="B4" s="5">
        <f t="shared" ref="B4:B10" ca="1" si="0">ROUND(AVERAGE(D4,P4,AB4,AN4),0)</f>
        <v>22</v>
      </c>
      <c r="C4" s="6" t="s">
        <v>29</v>
      </c>
      <c r="D4" s="5">
        <f t="shared" ref="D4:D10" ca="1" si="1">ROUND(AVERAGE(F4,H4,J4,L4,N4),0)</f>
        <v>21</v>
      </c>
      <c r="E4" s="6" t="s">
        <v>29</v>
      </c>
      <c r="F4" s="7">
        <f t="shared" ref="F4:F10" ca="1" si="2">RANDBETWEEN(1,40)</f>
        <v>22</v>
      </c>
      <c r="G4" s="6" t="str">
        <f ca="1">VLOOKUP(RANDBETWEEN(1,4),'SoE-Lookup'!$A:$B,2,FALSE)</f>
        <v>W</v>
      </c>
      <c r="H4" s="7">
        <f t="array" aca="1" ref="H4:H10" ca="1">ROUND((RANDBETWEEN(1,40)+2*F4:F10)/3,0)</f>
        <v>21</v>
      </c>
      <c r="I4" s="6" t="str">
        <f ca="1">VLOOKUP(RANDBETWEEN(1,4),'SoE-Lookup'!$A:$B,2,FALSE)</f>
        <v>S-S</v>
      </c>
      <c r="J4" s="7">
        <f t="array" aca="1" ref="J4:J10" ca="1">ROUND((RANDBETWEEN(1,40)+2*F4:F10)/3,0)</f>
        <v>17</v>
      </c>
      <c r="K4" s="6" t="str">
        <f ca="1">VLOOKUP(RANDBETWEEN(1,4),'SoE-Lookup'!$A:$B,2,FALSE)</f>
        <v>S-W</v>
      </c>
      <c r="L4" s="7">
        <f t="array" aca="1" ref="L4:L10" ca="1">ROUND((RANDBETWEEN(1,40)+2*F4:F10)/3,0)</f>
        <v>18</v>
      </c>
      <c r="M4" s="6" t="str">
        <f ca="1">VLOOKUP(RANDBETWEEN(1,4),'SoE-Lookup'!$A:$B,2,FALSE)</f>
        <v>W</v>
      </c>
      <c r="N4" s="7">
        <f t="array" aca="1" ref="N4:N10" ca="1">ROUND((RANDBETWEEN(1,40)+2*F4:F10)/3,0)</f>
        <v>27</v>
      </c>
      <c r="O4" s="6" t="str">
        <f ca="1">VLOOKUP(RANDBETWEEN(1,4),'SoE-Lookup'!$A:$B,2,FALSE)</f>
        <v>W</v>
      </c>
      <c r="P4" s="5">
        <f t="shared" ref="P4:P10" ca="1" si="3">ROUND(AVERAGE(R4,T4,V4,X4,Z4),0)</f>
        <v>24</v>
      </c>
      <c r="Q4" s="6" t="s">
        <v>29</v>
      </c>
      <c r="R4" s="7">
        <f t="shared" ref="R4:R10" ca="1" si="4">RANDBETWEEN(1,40)</f>
        <v>24</v>
      </c>
      <c r="S4" s="6" t="str">
        <f ca="1">VLOOKUP(RANDBETWEEN(1,4),'SoE-Lookup'!$A:$B,2,FALSE)</f>
        <v>W</v>
      </c>
      <c r="T4" s="7">
        <f t="array" aca="1" ref="T4:T10" ca="1">ROUND((RANDBETWEEN(1,40)+2*R4:R10)/3,0)</f>
        <v>27</v>
      </c>
      <c r="U4" s="6" t="str">
        <f ca="1">VLOOKUP(RANDBETWEEN(1,4),'SoE-Lookup'!$A:$B,2,FALSE)</f>
        <v>S-W</v>
      </c>
      <c r="V4" s="7">
        <f t="array" aca="1" ref="V4:V10" ca="1">ROUND((RANDBETWEEN(1,40)+2*R4:R10)/3,0)</f>
        <v>28</v>
      </c>
      <c r="W4" s="6" t="str">
        <f ca="1">VLOOKUP(RANDBETWEEN(1,4),'SoE-Lookup'!$A:$B,2,FALSE)</f>
        <v>S-S</v>
      </c>
      <c r="X4" s="7">
        <f t="array" aca="1" ref="X4:X10" ca="1">ROUND((RANDBETWEEN(1,40)+2*R4:R10)/3,0)</f>
        <v>20</v>
      </c>
      <c r="Y4" s="6" t="str">
        <f ca="1">VLOOKUP(RANDBETWEEN(1,4),'SoE-Lookup'!$A:$B,2,FALSE)</f>
        <v>S-S</v>
      </c>
      <c r="Z4" s="7">
        <f t="array" aca="1" ref="Z4:Z10" ca="1">ROUND((RANDBETWEEN(1,40)+2*R4:R10)/3,0)</f>
        <v>22</v>
      </c>
      <c r="AA4" s="6" t="str">
        <f ca="1">VLOOKUP(RANDBETWEEN(1,4),'SoE-Lookup'!$A:$B,2,FALSE)</f>
        <v>W</v>
      </c>
      <c r="AB4" s="5">
        <f t="shared" ref="AB4:AB10" ca="1" si="5">ROUND(AVERAGE(AD4,AF4,AH4,AJ4,AL4),0)</f>
        <v>34</v>
      </c>
      <c r="AC4" s="6" t="s">
        <v>29</v>
      </c>
      <c r="AD4" s="7">
        <f t="shared" ref="AD4:AD10" ca="1" si="6">RANDBETWEEN(1,40)</f>
        <v>36</v>
      </c>
      <c r="AE4" s="6" t="str">
        <f ca="1">VLOOKUP(RANDBETWEEN(1,4),'SoE-Lookup'!$A:$B,2,FALSE)</f>
        <v>S</v>
      </c>
      <c r="AF4" s="7">
        <f t="array" aca="1" ref="AF4:AF10" ca="1">ROUND((RANDBETWEEN(1,40)+2*AD4:AD10)/3,0)</f>
        <v>30</v>
      </c>
      <c r="AG4" s="6" t="str">
        <f ca="1">VLOOKUP(RANDBETWEEN(1,4),'SoE-Lookup'!$A:$B,2,FALSE)</f>
        <v>S-S</v>
      </c>
      <c r="AH4" s="7">
        <f t="array" aca="1" ref="AH4:AH10" ca="1">ROUND((RANDBETWEEN(1,40)+2*AD4:AD10)/3,0)</f>
        <v>32</v>
      </c>
      <c r="AI4" s="6" t="str">
        <f ca="1">VLOOKUP(RANDBETWEEN(1,4),'SoE-Lookup'!$A:$B,2,FALSE)</f>
        <v>S</v>
      </c>
      <c r="AJ4" s="7">
        <f t="shared" ref="AJ4:AJ10" ca="1" si="7">ROUND((RANDBETWEEN(1,40)+2*AH4)/3,0)</f>
        <v>34</v>
      </c>
      <c r="AK4" s="6" t="str">
        <f ca="1">VLOOKUP(RANDBETWEEN(1,4),'SoE-Lookup'!$A:$B,2,FALSE)</f>
        <v>S</v>
      </c>
      <c r="AL4" s="7">
        <f t="shared" ref="AL4:AL10" ca="1" si="8">ROUND((RANDBETWEEN(1,40)+2*AJ4)/3,0)</f>
        <v>36</v>
      </c>
      <c r="AM4" s="6" t="str">
        <f ca="1">VLOOKUP(RANDBETWEEN(1,4),'SoE-Lookup'!$A:$B,2,FALSE)</f>
        <v>S-S</v>
      </c>
      <c r="AN4" s="5">
        <f t="shared" ref="AN4:AN10" ca="1" si="9">ROUND(AVERAGE(AP4,AR4,AT4,AV4,AX4),0)</f>
        <v>9</v>
      </c>
      <c r="AO4" s="6" t="s">
        <v>29</v>
      </c>
      <c r="AP4" s="7">
        <f t="shared" ref="AP4:AP10" ca="1" si="10">RANDBETWEEN(1,40)</f>
        <v>4</v>
      </c>
      <c r="AQ4" s="6" t="str">
        <f ca="1">VLOOKUP(RANDBETWEEN(1,4),'SoE-Lookup'!$A:$B,2,FALSE)</f>
        <v>S-W</v>
      </c>
      <c r="AR4" s="7">
        <f t="array" aca="1" ref="AR4:AR10" ca="1">ROUND((RANDBETWEEN(1,40)+2*AP4:AP10)/3,0)</f>
        <v>14</v>
      </c>
      <c r="AS4" s="6" t="str">
        <f ca="1">VLOOKUP(RANDBETWEEN(1,4),'SoE-Lookup'!$A:$B,2,FALSE)</f>
        <v>W</v>
      </c>
      <c r="AT4" s="7">
        <f t="array" aca="1" ref="AT4:AT10" ca="1">ROUND((RANDBETWEEN(1,40)+2*AP4:AP10)/3,0)</f>
        <v>9</v>
      </c>
      <c r="AU4" s="6" t="str">
        <f ca="1">VLOOKUP(RANDBETWEEN(1,4),'SoE-Lookup'!$A:$B,2,FALSE)</f>
        <v>S</v>
      </c>
      <c r="AV4" s="7">
        <f t="array" aca="1" ref="AV4:AV10" ca="1">ROUND((RANDBETWEEN(1,40)+2*AP4:AP10)/3,0)</f>
        <v>4</v>
      </c>
      <c r="AW4" s="6" t="str">
        <f ca="1">VLOOKUP(RANDBETWEEN(1,4),'SoE-Lookup'!$A:$B,2,FALSE)</f>
        <v>S</v>
      </c>
      <c r="AX4" s="7">
        <f t="array" aca="1" ref="AX4:AX10" ca="1">ROUND((RANDBETWEEN(1,40)+2*AP4:AP10)/3,0)</f>
        <v>12</v>
      </c>
      <c r="AY4" s="6" t="str">
        <f ca="1">VLOOKUP(RANDBETWEEN(1,4),'SoE-Lookup'!$A:$B,2,FALSE)</f>
        <v>S</v>
      </c>
    </row>
    <row r="5" spans="1:51" ht="15" customHeight="1">
      <c r="A5" s="4" t="s">
        <v>30</v>
      </c>
      <c r="B5" s="5">
        <f t="shared" ca="1" si="0"/>
        <v>16</v>
      </c>
      <c r="C5" s="6" t="s">
        <v>29</v>
      </c>
      <c r="D5" s="5">
        <f t="shared" ca="1" si="1"/>
        <v>7</v>
      </c>
      <c r="E5" s="6" t="s">
        <v>29</v>
      </c>
      <c r="F5" s="7">
        <f t="shared" ca="1" si="2"/>
        <v>3</v>
      </c>
      <c r="G5" s="6" t="str">
        <f ca="1">VLOOKUP(RANDBETWEEN(1,4),'SoE-Lookup'!$A:$B,2,FALSE)</f>
        <v>S</v>
      </c>
      <c r="H5" s="7">
        <f ca="1"/>
        <v>8</v>
      </c>
      <c r="I5" s="6" t="str">
        <f ca="1">VLOOKUP(RANDBETWEEN(1,4),'SoE-Lookup'!$A:$B,2,FALSE)</f>
        <v>S</v>
      </c>
      <c r="J5" s="7">
        <f ca="1"/>
        <v>5</v>
      </c>
      <c r="K5" s="6" t="str">
        <f ca="1">VLOOKUP(RANDBETWEEN(1,4),'SoE-Lookup'!$A:$B,2,FALSE)</f>
        <v>S-W</v>
      </c>
      <c r="L5" s="7">
        <f ca="1"/>
        <v>5</v>
      </c>
      <c r="M5" s="6" t="str">
        <f ca="1">VLOOKUP(RANDBETWEEN(1,4),'SoE-Lookup'!$A:$B,2,FALSE)</f>
        <v>S-W</v>
      </c>
      <c r="N5" s="7">
        <f ca="1"/>
        <v>14</v>
      </c>
      <c r="O5" s="6" t="str">
        <f ca="1">VLOOKUP(RANDBETWEEN(1,4),'SoE-Lookup'!$A:$B,2,FALSE)</f>
        <v>S-W</v>
      </c>
      <c r="P5" s="5">
        <f t="shared" ca="1" si="3"/>
        <v>11</v>
      </c>
      <c r="Q5" s="6" t="s">
        <v>29</v>
      </c>
      <c r="R5" s="7">
        <f t="shared" ca="1" si="4"/>
        <v>7</v>
      </c>
      <c r="S5" s="6" t="str">
        <f ca="1">VLOOKUP(RANDBETWEEN(1,4),'SoE-Lookup'!$A:$B,2,FALSE)</f>
        <v>S</v>
      </c>
      <c r="T5" s="7">
        <f ca="1"/>
        <v>16</v>
      </c>
      <c r="U5" s="6" t="str">
        <f ca="1">VLOOKUP(RANDBETWEEN(1,4),'SoE-Lookup'!$A:$B,2,FALSE)</f>
        <v>W</v>
      </c>
      <c r="V5" s="7">
        <f ca="1"/>
        <v>16</v>
      </c>
      <c r="W5" s="6" t="str">
        <f ca="1">VLOOKUP(RANDBETWEEN(1,4),'SoE-Lookup'!$A:$B,2,FALSE)</f>
        <v>W</v>
      </c>
      <c r="X5" s="7">
        <f ca="1"/>
        <v>8</v>
      </c>
      <c r="Y5" s="6" t="str">
        <f ca="1">VLOOKUP(RANDBETWEEN(1,4),'SoE-Lookup'!$A:$B,2,FALSE)</f>
        <v>S-W</v>
      </c>
      <c r="Z5" s="7">
        <f ca="1"/>
        <v>10</v>
      </c>
      <c r="AA5" s="6" t="str">
        <f ca="1">VLOOKUP(RANDBETWEEN(1,4),'SoE-Lookup'!$A:$B,2,FALSE)</f>
        <v>W</v>
      </c>
      <c r="AB5" s="5">
        <f t="shared" ca="1" si="5"/>
        <v>29</v>
      </c>
      <c r="AC5" s="6" t="s">
        <v>29</v>
      </c>
      <c r="AD5" s="7">
        <f t="shared" ca="1" si="6"/>
        <v>33</v>
      </c>
      <c r="AE5" s="6" t="str">
        <f ca="1">VLOOKUP(RANDBETWEEN(1,4),'SoE-Lookup'!$A:$B,2,FALSE)</f>
        <v>S</v>
      </c>
      <c r="AF5" s="7">
        <f ca="1"/>
        <v>28</v>
      </c>
      <c r="AG5" s="6" t="str">
        <f ca="1">VLOOKUP(RANDBETWEEN(1,4),'SoE-Lookup'!$A:$B,2,FALSE)</f>
        <v>S-W</v>
      </c>
      <c r="AH5" s="7">
        <f ca="1"/>
        <v>30</v>
      </c>
      <c r="AI5" s="6" t="str">
        <f ca="1">VLOOKUP(RANDBETWEEN(1,4),'SoE-Lookup'!$A:$B,2,FALSE)</f>
        <v>S-S</v>
      </c>
      <c r="AJ5" s="7">
        <f t="shared" ca="1" si="7"/>
        <v>30</v>
      </c>
      <c r="AK5" s="6" t="str">
        <f ca="1">VLOOKUP(RANDBETWEEN(1,4),'SoE-Lookup'!$A:$B,2,FALSE)</f>
        <v>W</v>
      </c>
      <c r="AL5" s="7">
        <f t="shared" ca="1" si="8"/>
        <v>25</v>
      </c>
      <c r="AM5" s="6" t="str">
        <f ca="1">VLOOKUP(RANDBETWEEN(1,4),'SoE-Lookup'!$A:$B,2,FALSE)</f>
        <v>W</v>
      </c>
      <c r="AN5" s="5">
        <f t="shared" ca="1" si="9"/>
        <v>17</v>
      </c>
      <c r="AO5" s="6" t="s">
        <v>29</v>
      </c>
      <c r="AP5" s="7">
        <f t="shared" ca="1" si="10"/>
        <v>15</v>
      </c>
      <c r="AQ5" s="6" t="str">
        <f ca="1">VLOOKUP(RANDBETWEEN(1,4),'SoE-Lookup'!$A:$B,2,FALSE)</f>
        <v>S-S</v>
      </c>
      <c r="AR5" s="7">
        <f ca="1"/>
        <v>21</v>
      </c>
      <c r="AS5" s="6" t="str">
        <f ca="1">VLOOKUP(RANDBETWEEN(1,4),'SoE-Lookup'!$A:$B,2,FALSE)</f>
        <v>S-S</v>
      </c>
      <c r="AT5" s="7">
        <f ca="1"/>
        <v>17</v>
      </c>
      <c r="AU5" s="6" t="str">
        <f ca="1">VLOOKUP(RANDBETWEEN(1,4),'SoE-Lookup'!$A:$B,2,FALSE)</f>
        <v>W</v>
      </c>
      <c r="AV5" s="7">
        <f ca="1"/>
        <v>11</v>
      </c>
      <c r="AW5" s="6" t="str">
        <f ca="1">VLOOKUP(RANDBETWEEN(1,4),'SoE-Lookup'!$A:$B,2,FALSE)</f>
        <v>W</v>
      </c>
      <c r="AX5" s="7">
        <f ca="1"/>
        <v>19</v>
      </c>
      <c r="AY5" s="6" t="str">
        <f ca="1">VLOOKUP(RANDBETWEEN(1,4),'SoE-Lookup'!$A:$B,2,FALSE)</f>
        <v>S-W</v>
      </c>
    </row>
    <row r="6" spans="1:51" ht="15" customHeight="1">
      <c r="A6" s="4" t="s">
        <v>31</v>
      </c>
      <c r="B6" s="5">
        <f t="shared" ca="1" si="0"/>
        <v>23</v>
      </c>
      <c r="C6" s="6" t="s">
        <v>29</v>
      </c>
      <c r="D6" s="5">
        <f t="shared" ca="1" si="1"/>
        <v>20</v>
      </c>
      <c r="E6" s="6" t="s">
        <v>29</v>
      </c>
      <c r="F6" s="7">
        <f t="shared" ca="1" si="2"/>
        <v>21</v>
      </c>
      <c r="G6" s="6" t="str">
        <f ca="1">VLOOKUP(RANDBETWEEN(1,4),'SoE-Lookup'!$A:$B,2,FALSE)</f>
        <v>S</v>
      </c>
      <c r="H6" s="7">
        <f ca="1"/>
        <v>20</v>
      </c>
      <c r="I6" s="6" t="str">
        <f ca="1">VLOOKUP(RANDBETWEEN(1,4),'SoE-Lookup'!$A:$B,2,FALSE)</f>
        <v>W</v>
      </c>
      <c r="J6" s="7">
        <f ca="1"/>
        <v>17</v>
      </c>
      <c r="K6" s="6" t="str">
        <f ca="1">VLOOKUP(RANDBETWEEN(1,4),'SoE-Lookup'!$A:$B,2,FALSE)</f>
        <v>S-W</v>
      </c>
      <c r="L6" s="7">
        <f ca="1"/>
        <v>17</v>
      </c>
      <c r="M6" s="6" t="str">
        <f ca="1">VLOOKUP(RANDBETWEEN(1,4),'SoE-Lookup'!$A:$B,2,FALSE)</f>
        <v>S-S</v>
      </c>
      <c r="N6" s="7">
        <f ca="1"/>
        <v>26</v>
      </c>
      <c r="O6" s="6" t="str">
        <f ca="1">VLOOKUP(RANDBETWEEN(1,4),'SoE-Lookup'!$A:$B,2,FALSE)</f>
        <v>S-W</v>
      </c>
      <c r="P6" s="5">
        <f t="shared" ca="1" si="3"/>
        <v>34</v>
      </c>
      <c r="Q6" s="6" t="s">
        <v>29</v>
      </c>
      <c r="R6" s="7">
        <f t="shared" ca="1" si="4"/>
        <v>38</v>
      </c>
      <c r="S6" s="6" t="str">
        <f ca="1">VLOOKUP(RANDBETWEEN(1,4),'SoE-Lookup'!$A:$B,2,FALSE)</f>
        <v>W</v>
      </c>
      <c r="T6" s="7">
        <f ca="1"/>
        <v>37</v>
      </c>
      <c r="U6" s="6" t="str">
        <f ca="1">VLOOKUP(RANDBETWEEN(1,4),'SoE-Lookup'!$A:$B,2,FALSE)</f>
        <v>S-W</v>
      </c>
      <c r="V6" s="7">
        <f ca="1"/>
        <v>37</v>
      </c>
      <c r="W6" s="6" t="str">
        <f ca="1">VLOOKUP(RANDBETWEEN(1,4),'SoE-Lookup'!$A:$B,2,FALSE)</f>
        <v>S-S</v>
      </c>
      <c r="X6" s="7">
        <f ca="1"/>
        <v>29</v>
      </c>
      <c r="Y6" s="6" t="str">
        <f ca="1">VLOOKUP(RANDBETWEEN(1,4),'SoE-Lookup'!$A:$B,2,FALSE)</f>
        <v>S-S</v>
      </c>
      <c r="Z6" s="7">
        <f ca="1"/>
        <v>31</v>
      </c>
      <c r="AA6" s="6" t="str">
        <f ca="1">VLOOKUP(RANDBETWEEN(1,4),'SoE-Lookup'!$A:$B,2,FALSE)</f>
        <v>S-S</v>
      </c>
      <c r="AB6" s="5">
        <f t="shared" ca="1" si="5"/>
        <v>28</v>
      </c>
      <c r="AC6" s="6" t="s">
        <v>29</v>
      </c>
      <c r="AD6" s="7">
        <f t="shared" ca="1" si="6"/>
        <v>36</v>
      </c>
      <c r="AE6" s="6" t="str">
        <f ca="1">VLOOKUP(RANDBETWEEN(1,4),'SoE-Lookup'!$A:$B,2,FALSE)</f>
        <v>W</v>
      </c>
      <c r="AF6" s="7">
        <f ca="1"/>
        <v>30</v>
      </c>
      <c r="AG6" s="6" t="str">
        <f ca="1">VLOOKUP(RANDBETWEEN(1,4),'SoE-Lookup'!$A:$B,2,FALSE)</f>
        <v>S-W</v>
      </c>
      <c r="AH6" s="7">
        <f ca="1"/>
        <v>32</v>
      </c>
      <c r="AI6" s="6" t="str">
        <f ca="1">VLOOKUP(RANDBETWEEN(1,4),'SoE-Lookup'!$A:$B,2,FALSE)</f>
        <v>S-W</v>
      </c>
      <c r="AJ6" s="7">
        <f t="shared" ca="1" si="7"/>
        <v>25</v>
      </c>
      <c r="AK6" s="6" t="str">
        <f ca="1">VLOOKUP(RANDBETWEEN(1,4),'SoE-Lookup'!$A:$B,2,FALSE)</f>
        <v>S</v>
      </c>
      <c r="AL6" s="7">
        <f t="shared" ca="1" si="8"/>
        <v>19</v>
      </c>
      <c r="AM6" s="6" t="str">
        <f ca="1">VLOOKUP(RANDBETWEEN(1,4),'SoE-Lookup'!$A:$B,2,FALSE)</f>
        <v>W</v>
      </c>
      <c r="AN6" s="5">
        <f t="shared" ca="1" si="9"/>
        <v>10</v>
      </c>
      <c r="AO6" s="6" t="s">
        <v>29</v>
      </c>
      <c r="AP6" s="7">
        <f t="shared" ca="1" si="10"/>
        <v>6</v>
      </c>
      <c r="AQ6" s="6" t="str">
        <f ca="1">VLOOKUP(RANDBETWEEN(1,4),'SoE-Lookup'!$A:$B,2,FALSE)</f>
        <v>S-W</v>
      </c>
      <c r="AR6" s="7">
        <f ca="1"/>
        <v>15</v>
      </c>
      <c r="AS6" s="6" t="str">
        <f ca="1">VLOOKUP(RANDBETWEEN(1,4),'SoE-Lookup'!$A:$B,2,FALSE)</f>
        <v>S-S</v>
      </c>
      <c r="AT6" s="7">
        <f ca="1"/>
        <v>11</v>
      </c>
      <c r="AU6" s="6" t="str">
        <f ca="1">VLOOKUP(RANDBETWEEN(1,4),'SoE-Lookup'!$A:$B,2,FALSE)</f>
        <v>S</v>
      </c>
      <c r="AV6" s="7">
        <f ca="1"/>
        <v>5</v>
      </c>
      <c r="AW6" s="6" t="str">
        <f ca="1">VLOOKUP(RANDBETWEEN(1,4),'SoE-Lookup'!$A:$B,2,FALSE)</f>
        <v>S-W</v>
      </c>
      <c r="AX6" s="7">
        <f ca="1"/>
        <v>13</v>
      </c>
      <c r="AY6" s="6" t="str">
        <f ca="1">VLOOKUP(RANDBETWEEN(1,4),'SoE-Lookup'!$A:$B,2,FALSE)</f>
        <v>S</v>
      </c>
    </row>
    <row r="7" spans="1:51" ht="15" customHeight="1">
      <c r="A7" s="4" t="s">
        <v>32</v>
      </c>
      <c r="B7" s="5">
        <f t="shared" ca="1" si="0"/>
        <v>19</v>
      </c>
      <c r="C7" s="6" t="s">
        <v>29</v>
      </c>
      <c r="D7" s="5">
        <f t="shared" ca="1" si="1"/>
        <v>15</v>
      </c>
      <c r="E7" s="6" t="s">
        <v>29</v>
      </c>
      <c r="F7" s="7">
        <f t="shared" ca="1" si="2"/>
        <v>14</v>
      </c>
      <c r="G7" s="6" t="str">
        <f ca="1">VLOOKUP(RANDBETWEEN(1,4),'SoE-Lookup'!$A:$B,2,FALSE)</f>
        <v>W</v>
      </c>
      <c r="H7" s="7">
        <f ca="1"/>
        <v>16</v>
      </c>
      <c r="I7" s="6" t="str">
        <f ca="1">VLOOKUP(RANDBETWEEN(1,4),'SoE-Lookup'!$A:$B,2,FALSE)</f>
        <v>S-S</v>
      </c>
      <c r="J7" s="7">
        <f ca="1"/>
        <v>12</v>
      </c>
      <c r="K7" s="6" t="str">
        <f ca="1">VLOOKUP(RANDBETWEEN(1,4),'SoE-Lookup'!$A:$B,2,FALSE)</f>
        <v>S</v>
      </c>
      <c r="L7" s="7">
        <f ca="1"/>
        <v>12</v>
      </c>
      <c r="M7" s="6" t="str">
        <f ca="1">VLOOKUP(RANDBETWEEN(1,4),'SoE-Lookup'!$A:$B,2,FALSE)</f>
        <v>W</v>
      </c>
      <c r="N7" s="7">
        <f ca="1"/>
        <v>21</v>
      </c>
      <c r="O7" s="6" t="str">
        <f ca="1">VLOOKUP(RANDBETWEEN(1,4),'SoE-Lookup'!$A:$B,2,FALSE)</f>
        <v>S</v>
      </c>
      <c r="P7" s="5">
        <f t="shared" ca="1" si="3"/>
        <v>22</v>
      </c>
      <c r="Q7" s="6" t="s">
        <v>29</v>
      </c>
      <c r="R7" s="7">
        <f t="shared" ca="1" si="4"/>
        <v>22</v>
      </c>
      <c r="S7" s="6" t="str">
        <f ca="1">VLOOKUP(RANDBETWEEN(1,4),'SoE-Lookup'!$A:$B,2,FALSE)</f>
        <v>W</v>
      </c>
      <c r="T7" s="7">
        <f ca="1"/>
        <v>26</v>
      </c>
      <c r="U7" s="6" t="str">
        <f ca="1">VLOOKUP(RANDBETWEEN(1,4),'SoE-Lookup'!$A:$B,2,FALSE)</f>
        <v>W</v>
      </c>
      <c r="V7" s="7">
        <f ca="1"/>
        <v>26</v>
      </c>
      <c r="W7" s="6" t="str">
        <f ca="1">VLOOKUP(RANDBETWEEN(1,4),'SoE-Lookup'!$A:$B,2,FALSE)</f>
        <v>S-S</v>
      </c>
      <c r="X7" s="7">
        <f ca="1"/>
        <v>18</v>
      </c>
      <c r="Y7" s="6" t="str">
        <f ca="1">VLOOKUP(RANDBETWEEN(1,4),'SoE-Lookup'!$A:$B,2,FALSE)</f>
        <v>S-S</v>
      </c>
      <c r="Z7" s="7">
        <f ca="1"/>
        <v>20</v>
      </c>
      <c r="AA7" s="6" t="str">
        <f ca="1">VLOOKUP(RANDBETWEEN(1,4),'SoE-Lookup'!$A:$B,2,FALSE)</f>
        <v>S</v>
      </c>
      <c r="AB7" s="5">
        <f t="shared" ca="1" si="5"/>
        <v>18</v>
      </c>
      <c r="AC7" s="6" t="s">
        <v>29</v>
      </c>
      <c r="AD7" s="7">
        <f t="shared" ca="1" si="6"/>
        <v>12</v>
      </c>
      <c r="AE7" s="6" t="str">
        <f ca="1">VLOOKUP(RANDBETWEEN(1,4),'SoE-Lookup'!$A:$B,2,FALSE)</f>
        <v>S-S</v>
      </c>
      <c r="AF7" s="7">
        <f ca="1"/>
        <v>14</v>
      </c>
      <c r="AG7" s="6" t="str">
        <f ca="1">VLOOKUP(RANDBETWEEN(1,4),'SoE-Lookup'!$A:$B,2,FALSE)</f>
        <v>S-S</v>
      </c>
      <c r="AH7" s="7">
        <f ca="1"/>
        <v>16</v>
      </c>
      <c r="AI7" s="6" t="str">
        <f ca="1">VLOOKUP(RANDBETWEEN(1,4),'SoE-Lookup'!$A:$B,2,FALSE)</f>
        <v>S-S</v>
      </c>
      <c r="AJ7" s="7">
        <f t="shared" ca="1" si="7"/>
        <v>24</v>
      </c>
      <c r="AK7" s="6" t="str">
        <f ca="1">VLOOKUP(RANDBETWEEN(1,4),'SoE-Lookup'!$A:$B,2,FALSE)</f>
        <v>W</v>
      </c>
      <c r="AL7" s="7">
        <f t="shared" ca="1" si="8"/>
        <v>22</v>
      </c>
      <c r="AM7" s="6" t="str">
        <f ca="1">VLOOKUP(RANDBETWEEN(1,4),'SoE-Lookup'!$A:$B,2,FALSE)</f>
        <v>S-S</v>
      </c>
      <c r="AN7" s="5">
        <f t="shared" ca="1" si="9"/>
        <v>20</v>
      </c>
      <c r="AO7" s="6" t="s">
        <v>29</v>
      </c>
      <c r="AP7" s="7">
        <f t="shared" ca="1" si="10"/>
        <v>19</v>
      </c>
      <c r="AQ7" s="6" t="str">
        <f ca="1">VLOOKUP(RANDBETWEEN(1,4),'SoE-Lookup'!$A:$B,2,FALSE)</f>
        <v>S-W</v>
      </c>
      <c r="AR7" s="7">
        <f ca="1"/>
        <v>24</v>
      </c>
      <c r="AS7" s="6" t="str">
        <f ca="1">VLOOKUP(RANDBETWEEN(1,4),'SoE-Lookup'!$A:$B,2,FALSE)</f>
        <v>S-W</v>
      </c>
      <c r="AT7" s="7">
        <f ca="1"/>
        <v>19</v>
      </c>
      <c r="AU7" s="6" t="str">
        <f ca="1">VLOOKUP(RANDBETWEEN(1,4),'SoE-Lookup'!$A:$B,2,FALSE)</f>
        <v>S-S</v>
      </c>
      <c r="AV7" s="7">
        <f ca="1"/>
        <v>14</v>
      </c>
      <c r="AW7" s="6" t="str">
        <f ca="1">VLOOKUP(RANDBETWEEN(1,4),'SoE-Lookup'!$A:$B,2,FALSE)</f>
        <v>S</v>
      </c>
      <c r="AX7" s="7">
        <f ca="1"/>
        <v>22</v>
      </c>
      <c r="AY7" s="6" t="str">
        <f ca="1">VLOOKUP(RANDBETWEEN(1,4),'SoE-Lookup'!$A:$B,2,FALSE)</f>
        <v>S-S</v>
      </c>
    </row>
    <row r="8" spans="1:51" ht="15" customHeight="1">
      <c r="A8" s="4" t="s">
        <v>33</v>
      </c>
      <c r="B8" s="5">
        <f t="shared" ca="1" si="0"/>
        <v>21</v>
      </c>
      <c r="C8" s="6" t="s">
        <v>29</v>
      </c>
      <c r="D8" s="5">
        <f t="shared" ca="1" si="1"/>
        <v>22</v>
      </c>
      <c r="E8" s="6" t="s">
        <v>29</v>
      </c>
      <c r="F8" s="7">
        <f t="shared" ca="1" si="2"/>
        <v>24</v>
      </c>
      <c r="G8" s="6" t="str">
        <f ca="1">VLOOKUP(RANDBETWEEN(1,4),'SoE-Lookup'!$A:$B,2,FALSE)</f>
        <v>S</v>
      </c>
      <c r="H8" s="7">
        <f ca="1"/>
        <v>22</v>
      </c>
      <c r="I8" s="6" t="str">
        <f ca="1">VLOOKUP(RANDBETWEEN(1,4),'SoE-Lookup'!$A:$B,2,FALSE)</f>
        <v>S-W</v>
      </c>
      <c r="J8" s="7">
        <f ca="1"/>
        <v>19</v>
      </c>
      <c r="K8" s="6" t="str">
        <f ca="1">VLOOKUP(RANDBETWEEN(1,4),'SoE-Lookup'!$A:$B,2,FALSE)</f>
        <v>W</v>
      </c>
      <c r="L8" s="7">
        <f ca="1"/>
        <v>19</v>
      </c>
      <c r="M8" s="6" t="str">
        <f ca="1">VLOOKUP(RANDBETWEEN(1,4),'SoE-Lookup'!$A:$B,2,FALSE)</f>
        <v>S</v>
      </c>
      <c r="N8" s="7">
        <f ca="1"/>
        <v>28</v>
      </c>
      <c r="O8" s="6" t="str">
        <f ca="1">VLOOKUP(RANDBETWEEN(1,4),'SoE-Lookup'!$A:$B,2,FALSE)</f>
        <v>S-W</v>
      </c>
      <c r="P8" s="5">
        <f t="shared" ca="1" si="3"/>
        <v>36</v>
      </c>
      <c r="Q8" s="6" t="s">
        <v>29</v>
      </c>
      <c r="R8" s="7">
        <f t="shared" ca="1" si="4"/>
        <v>40</v>
      </c>
      <c r="S8" s="6" t="str">
        <f ca="1">VLOOKUP(RANDBETWEEN(1,4),'SoE-Lookup'!$A:$B,2,FALSE)</f>
        <v>S</v>
      </c>
      <c r="T8" s="7">
        <f ca="1"/>
        <v>38</v>
      </c>
      <c r="U8" s="6" t="str">
        <f ca="1">VLOOKUP(RANDBETWEEN(1,4),'SoE-Lookup'!$A:$B,2,FALSE)</f>
        <v>S</v>
      </c>
      <c r="V8" s="7">
        <f ca="1"/>
        <v>38</v>
      </c>
      <c r="W8" s="6" t="str">
        <f ca="1">VLOOKUP(RANDBETWEEN(1,4),'SoE-Lookup'!$A:$B,2,FALSE)</f>
        <v>S</v>
      </c>
      <c r="X8" s="7">
        <f ca="1"/>
        <v>30</v>
      </c>
      <c r="Y8" s="6" t="str">
        <f ca="1">VLOOKUP(RANDBETWEEN(1,4),'SoE-Lookup'!$A:$B,2,FALSE)</f>
        <v>S</v>
      </c>
      <c r="Z8" s="7">
        <f ca="1"/>
        <v>32</v>
      </c>
      <c r="AA8" s="6" t="str">
        <f ca="1">VLOOKUP(RANDBETWEEN(1,4),'SoE-Lookup'!$A:$B,2,FALSE)</f>
        <v>S-W</v>
      </c>
      <c r="AB8" s="5">
        <f t="shared" ca="1" si="5"/>
        <v>15</v>
      </c>
      <c r="AC8" s="6" t="s">
        <v>29</v>
      </c>
      <c r="AD8" s="7">
        <f t="shared" ca="1" si="6"/>
        <v>12</v>
      </c>
      <c r="AE8" s="6" t="str">
        <f ca="1">VLOOKUP(RANDBETWEEN(1,4),'SoE-Lookup'!$A:$B,2,FALSE)</f>
        <v>S-W</v>
      </c>
      <c r="AF8" s="7">
        <f ca="1"/>
        <v>14</v>
      </c>
      <c r="AG8" s="6" t="str">
        <f ca="1">VLOOKUP(RANDBETWEEN(1,4),'SoE-Lookup'!$A:$B,2,FALSE)</f>
        <v>S-W</v>
      </c>
      <c r="AH8" s="7">
        <f ca="1"/>
        <v>16</v>
      </c>
      <c r="AI8" s="6" t="str">
        <f ca="1">VLOOKUP(RANDBETWEEN(1,4),'SoE-Lookup'!$A:$B,2,FALSE)</f>
        <v>W</v>
      </c>
      <c r="AJ8" s="7">
        <f t="shared" ca="1" si="7"/>
        <v>14</v>
      </c>
      <c r="AK8" s="6" t="str">
        <f ca="1">VLOOKUP(RANDBETWEEN(1,4),'SoE-Lookup'!$A:$B,2,FALSE)</f>
        <v>S-W</v>
      </c>
      <c r="AL8" s="7">
        <f t="shared" ca="1" si="8"/>
        <v>21</v>
      </c>
      <c r="AM8" s="6" t="str">
        <f ca="1">VLOOKUP(RANDBETWEEN(1,4),'SoE-Lookup'!$A:$B,2,FALSE)</f>
        <v>S-W</v>
      </c>
      <c r="AN8" s="5">
        <f t="shared" ca="1" si="9"/>
        <v>10</v>
      </c>
      <c r="AO8" s="6" t="s">
        <v>29</v>
      </c>
      <c r="AP8" s="7">
        <f t="shared" ca="1" si="10"/>
        <v>6</v>
      </c>
      <c r="AQ8" s="6" t="str">
        <f ca="1">VLOOKUP(RANDBETWEEN(1,4),'SoE-Lookup'!$A:$B,2,FALSE)</f>
        <v>S-S</v>
      </c>
      <c r="AR8" s="7">
        <f ca="1"/>
        <v>15</v>
      </c>
      <c r="AS8" s="6" t="str">
        <f ca="1">VLOOKUP(RANDBETWEEN(1,4),'SoE-Lookup'!$A:$B,2,FALSE)</f>
        <v>S-W</v>
      </c>
      <c r="AT8" s="7">
        <f ca="1"/>
        <v>11</v>
      </c>
      <c r="AU8" s="6" t="str">
        <f ca="1">VLOOKUP(RANDBETWEEN(1,4),'SoE-Lookup'!$A:$B,2,FALSE)</f>
        <v>S-W</v>
      </c>
      <c r="AV8" s="7">
        <f ca="1"/>
        <v>5</v>
      </c>
      <c r="AW8" s="6" t="str">
        <f ca="1">VLOOKUP(RANDBETWEEN(1,4),'SoE-Lookup'!$A:$B,2,FALSE)</f>
        <v>S</v>
      </c>
      <c r="AX8" s="7">
        <f ca="1"/>
        <v>13</v>
      </c>
      <c r="AY8" s="6" t="str">
        <f ca="1">VLOOKUP(RANDBETWEEN(1,4),'SoE-Lookup'!$A:$B,2,FALSE)</f>
        <v>S-S</v>
      </c>
    </row>
    <row r="9" spans="1:51" ht="15" customHeight="1">
      <c r="A9" s="4" t="s">
        <v>34</v>
      </c>
      <c r="B9" s="5">
        <f t="shared" ca="1" si="0"/>
        <v>23</v>
      </c>
      <c r="C9" s="6" t="s">
        <v>29</v>
      </c>
      <c r="D9" s="5">
        <f t="shared" ca="1" si="1"/>
        <v>26</v>
      </c>
      <c r="E9" s="6" t="s">
        <v>29</v>
      </c>
      <c r="F9" s="7">
        <f t="shared" ca="1" si="2"/>
        <v>29</v>
      </c>
      <c r="G9" s="6" t="str">
        <f ca="1">VLOOKUP(RANDBETWEEN(1,4),'SoE-Lookup'!$A:$B,2,FALSE)</f>
        <v>S</v>
      </c>
      <c r="H9" s="7">
        <f ca="1"/>
        <v>26</v>
      </c>
      <c r="I9" s="6" t="str">
        <f ca="1">VLOOKUP(RANDBETWEEN(1,4),'SoE-Lookup'!$A:$B,2,FALSE)</f>
        <v>W</v>
      </c>
      <c r="J9" s="7">
        <f ca="1"/>
        <v>22</v>
      </c>
      <c r="K9" s="6" t="str">
        <f ca="1">VLOOKUP(RANDBETWEEN(1,4),'SoE-Lookup'!$A:$B,2,FALSE)</f>
        <v>W</v>
      </c>
      <c r="L9" s="7">
        <f ca="1"/>
        <v>22</v>
      </c>
      <c r="M9" s="6" t="str">
        <f ca="1">VLOOKUP(RANDBETWEEN(1,4),'SoE-Lookup'!$A:$B,2,FALSE)</f>
        <v>S-W</v>
      </c>
      <c r="N9" s="7">
        <f ca="1"/>
        <v>31</v>
      </c>
      <c r="O9" s="6" t="str">
        <f ca="1">VLOOKUP(RANDBETWEEN(1,4),'SoE-Lookup'!$A:$B,2,FALSE)</f>
        <v>S-S</v>
      </c>
      <c r="P9" s="5">
        <f t="shared" ca="1" si="3"/>
        <v>36</v>
      </c>
      <c r="Q9" s="6" t="s">
        <v>29</v>
      </c>
      <c r="R9" s="7">
        <f t="shared" ca="1" si="4"/>
        <v>40</v>
      </c>
      <c r="S9" s="6" t="str">
        <f ca="1">VLOOKUP(RANDBETWEEN(1,4),'SoE-Lookup'!$A:$B,2,FALSE)</f>
        <v>S-S</v>
      </c>
      <c r="T9" s="7">
        <f ca="1"/>
        <v>38</v>
      </c>
      <c r="U9" s="6" t="str">
        <f ca="1">VLOOKUP(RANDBETWEEN(1,4),'SoE-Lookup'!$A:$B,2,FALSE)</f>
        <v>W</v>
      </c>
      <c r="V9" s="7">
        <f ca="1"/>
        <v>38</v>
      </c>
      <c r="W9" s="6" t="str">
        <f ca="1">VLOOKUP(RANDBETWEEN(1,4),'SoE-Lookup'!$A:$B,2,FALSE)</f>
        <v>S-W</v>
      </c>
      <c r="X9" s="7">
        <f ca="1"/>
        <v>30</v>
      </c>
      <c r="Y9" s="6" t="str">
        <f ca="1">VLOOKUP(RANDBETWEEN(1,4),'SoE-Lookup'!$A:$B,2,FALSE)</f>
        <v>S</v>
      </c>
      <c r="Z9" s="7">
        <f ca="1"/>
        <v>32</v>
      </c>
      <c r="AA9" s="6" t="str">
        <f ca="1">VLOOKUP(RANDBETWEEN(1,4),'SoE-Lookup'!$A:$B,2,FALSE)</f>
        <v>W</v>
      </c>
      <c r="AB9" s="5">
        <f t="shared" ca="1" si="5"/>
        <v>16</v>
      </c>
      <c r="AC9" s="6" t="s">
        <v>29</v>
      </c>
      <c r="AD9" s="7">
        <f t="shared" ca="1" si="6"/>
        <v>11</v>
      </c>
      <c r="AE9" s="6" t="str">
        <f ca="1">VLOOKUP(RANDBETWEEN(1,4),'SoE-Lookup'!$A:$B,2,FALSE)</f>
        <v>S</v>
      </c>
      <c r="AF9" s="7">
        <f ca="1"/>
        <v>13</v>
      </c>
      <c r="AG9" s="6" t="str">
        <f ca="1">VLOOKUP(RANDBETWEEN(1,4),'SoE-Lookup'!$A:$B,2,FALSE)</f>
        <v>S-S</v>
      </c>
      <c r="AH9" s="7">
        <f ca="1"/>
        <v>15</v>
      </c>
      <c r="AI9" s="6" t="str">
        <f ca="1">VLOOKUP(RANDBETWEEN(1,4),'SoE-Lookup'!$A:$B,2,FALSE)</f>
        <v>W</v>
      </c>
      <c r="AJ9" s="7">
        <f t="shared" ca="1" si="7"/>
        <v>16</v>
      </c>
      <c r="AK9" s="6" t="str">
        <f ca="1">VLOOKUP(RANDBETWEEN(1,4),'SoE-Lookup'!$A:$B,2,FALSE)</f>
        <v>S-W</v>
      </c>
      <c r="AL9" s="7">
        <f t="shared" ca="1" si="8"/>
        <v>24</v>
      </c>
      <c r="AM9" s="6" t="str">
        <f ca="1">VLOOKUP(RANDBETWEEN(1,4),'SoE-Lookup'!$A:$B,2,FALSE)</f>
        <v>W</v>
      </c>
      <c r="AN9" s="5">
        <f t="shared" ca="1" si="9"/>
        <v>14</v>
      </c>
      <c r="AO9" s="6" t="s">
        <v>29</v>
      </c>
      <c r="AP9" s="7">
        <f t="shared" ca="1" si="10"/>
        <v>12</v>
      </c>
      <c r="AQ9" s="6" t="str">
        <f ca="1">VLOOKUP(RANDBETWEEN(1,4),'SoE-Lookup'!$A:$B,2,FALSE)</f>
        <v>S-S</v>
      </c>
      <c r="AR9" s="7">
        <f ca="1"/>
        <v>19</v>
      </c>
      <c r="AS9" s="6" t="str">
        <f ca="1">VLOOKUP(RANDBETWEEN(1,4),'SoE-Lookup'!$A:$B,2,FALSE)</f>
        <v>W</v>
      </c>
      <c r="AT9" s="7">
        <f ca="1"/>
        <v>15</v>
      </c>
      <c r="AU9" s="6" t="str">
        <f ca="1">VLOOKUP(RANDBETWEEN(1,4),'SoE-Lookup'!$A:$B,2,FALSE)</f>
        <v>W</v>
      </c>
      <c r="AV9" s="7">
        <f ca="1"/>
        <v>9</v>
      </c>
      <c r="AW9" s="6" t="str">
        <f ca="1">VLOOKUP(RANDBETWEEN(1,4),'SoE-Lookup'!$A:$B,2,FALSE)</f>
        <v>S</v>
      </c>
      <c r="AX9" s="7">
        <f ca="1"/>
        <v>17</v>
      </c>
      <c r="AY9" s="6" t="str">
        <f ca="1">VLOOKUP(RANDBETWEEN(1,4),'SoE-Lookup'!$A:$B,2,FALSE)</f>
        <v>S</v>
      </c>
    </row>
    <row r="10" spans="1:51" ht="15" customHeight="1">
      <c r="A10" s="4" t="s">
        <v>35</v>
      </c>
      <c r="B10" s="5">
        <f t="shared" ca="1" si="0"/>
        <v>24</v>
      </c>
      <c r="C10" s="6" t="s">
        <v>29</v>
      </c>
      <c r="D10" s="5">
        <f t="shared" ca="1" si="1"/>
        <v>33</v>
      </c>
      <c r="E10" s="6" t="s">
        <v>29</v>
      </c>
      <c r="F10" s="7">
        <f t="shared" ca="1" si="2"/>
        <v>39</v>
      </c>
      <c r="G10" s="6" t="str">
        <f ca="1">VLOOKUP(RANDBETWEEN(1,4),'SoE-Lookup'!$A:$B,2,FALSE)</f>
        <v>S</v>
      </c>
      <c r="H10" s="7">
        <f ca="1"/>
        <v>32</v>
      </c>
      <c r="I10" s="6" t="str">
        <f ca="1">VLOOKUP(RANDBETWEEN(1,4),'SoE-Lookup'!$A:$B,2,FALSE)</f>
        <v>S-S</v>
      </c>
      <c r="J10" s="7">
        <f ca="1"/>
        <v>29</v>
      </c>
      <c r="K10" s="6" t="str">
        <f ca="1">VLOOKUP(RANDBETWEEN(1,4),'SoE-Lookup'!$A:$B,2,FALSE)</f>
        <v>S-W</v>
      </c>
      <c r="L10" s="7">
        <f ca="1"/>
        <v>29</v>
      </c>
      <c r="M10" s="6" t="str">
        <f ca="1">VLOOKUP(RANDBETWEEN(1,4),'SoE-Lookup'!$A:$B,2,FALSE)</f>
        <v>W</v>
      </c>
      <c r="N10" s="7">
        <f ca="1"/>
        <v>38</v>
      </c>
      <c r="O10" s="6" t="str">
        <f ca="1">VLOOKUP(RANDBETWEEN(1,4),'SoE-Lookup'!$A:$B,2,FALSE)</f>
        <v>S</v>
      </c>
      <c r="P10" s="5">
        <f t="shared" ca="1" si="3"/>
        <v>22</v>
      </c>
      <c r="Q10" s="6" t="s">
        <v>29</v>
      </c>
      <c r="R10" s="7">
        <f t="shared" ca="1" si="4"/>
        <v>22</v>
      </c>
      <c r="S10" s="6" t="str">
        <f ca="1">VLOOKUP(RANDBETWEEN(1,4),'SoE-Lookup'!$A:$B,2,FALSE)</f>
        <v>W</v>
      </c>
      <c r="T10" s="7">
        <f ca="1"/>
        <v>26</v>
      </c>
      <c r="U10" s="6" t="str">
        <f ca="1">VLOOKUP(RANDBETWEEN(1,4),'SoE-Lookup'!$A:$B,2,FALSE)</f>
        <v>S</v>
      </c>
      <c r="V10" s="7">
        <f ca="1"/>
        <v>26</v>
      </c>
      <c r="W10" s="6" t="str">
        <f ca="1">VLOOKUP(RANDBETWEEN(1,4),'SoE-Lookup'!$A:$B,2,FALSE)</f>
        <v>S-W</v>
      </c>
      <c r="X10" s="7">
        <f ca="1"/>
        <v>18</v>
      </c>
      <c r="Y10" s="6" t="str">
        <f ca="1">VLOOKUP(RANDBETWEEN(1,4),'SoE-Lookup'!$A:$B,2,FALSE)</f>
        <v>W</v>
      </c>
      <c r="Z10" s="7">
        <f ca="1"/>
        <v>20</v>
      </c>
      <c r="AA10" s="6" t="str">
        <f ca="1">VLOOKUP(RANDBETWEEN(1,4),'SoE-Lookup'!$A:$B,2,FALSE)</f>
        <v>S</v>
      </c>
      <c r="AB10" s="5">
        <f t="shared" ca="1" si="5"/>
        <v>28</v>
      </c>
      <c r="AC10" s="6" t="s">
        <v>29</v>
      </c>
      <c r="AD10" s="7">
        <f t="shared" ca="1" si="6"/>
        <v>36</v>
      </c>
      <c r="AE10" s="6" t="str">
        <f ca="1">VLOOKUP(RANDBETWEEN(1,4),'SoE-Lookup'!$A:$B,2,FALSE)</f>
        <v>S</v>
      </c>
      <c r="AF10" s="7">
        <f ca="1"/>
        <v>30</v>
      </c>
      <c r="AG10" s="6" t="str">
        <f ca="1">VLOOKUP(RANDBETWEEN(1,4),'SoE-Lookup'!$A:$B,2,FALSE)</f>
        <v>S</v>
      </c>
      <c r="AH10" s="7">
        <f ca="1"/>
        <v>32</v>
      </c>
      <c r="AI10" s="6" t="str">
        <f ca="1">VLOOKUP(RANDBETWEEN(1,4),'SoE-Lookup'!$A:$B,2,FALSE)</f>
        <v>S-S</v>
      </c>
      <c r="AJ10" s="7">
        <f t="shared" ca="1" si="7"/>
        <v>24</v>
      </c>
      <c r="AK10" s="6" t="str">
        <f ca="1">VLOOKUP(RANDBETWEEN(1,4),'SoE-Lookup'!$A:$B,2,FALSE)</f>
        <v>S-S</v>
      </c>
      <c r="AL10" s="7">
        <f t="shared" ca="1" si="8"/>
        <v>19</v>
      </c>
      <c r="AM10" s="6" t="str">
        <f ca="1">VLOOKUP(RANDBETWEEN(1,4),'SoE-Lookup'!$A:$B,2,FALSE)</f>
        <v>W</v>
      </c>
      <c r="AN10" s="5">
        <f t="shared" ca="1" si="9"/>
        <v>13</v>
      </c>
      <c r="AO10" s="6" t="s">
        <v>29</v>
      </c>
      <c r="AP10" s="7">
        <f t="shared" ca="1" si="10"/>
        <v>10</v>
      </c>
      <c r="AQ10" s="6" t="str">
        <f ca="1">VLOOKUP(RANDBETWEEN(1,4),'SoE-Lookup'!$A:$B,2,FALSE)</f>
        <v>W</v>
      </c>
      <c r="AR10" s="7">
        <f ca="1"/>
        <v>18</v>
      </c>
      <c r="AS10" s="6" t="str">
        <f ca="1">VLOOKUP(RANDBETWEEN(1,4),'SoE-Lookup'!$A:$B,2,FALSE)</f>
        <v>S</v>
      </c>
      <c r="AT10" s="7">
        <f ca="1"/>
        <v>13</v>
      </c>
      <c r="AU10" s="6" t="str">
        <f ca="1">VLOOKUP(RANDBETWEEN(1,4),'SoE-Lookup'!$A:$B,2,FALSE)</f>
        <v>S-W</v>
      </c>
      <c r="AV10" s="7">
        <f ca="1"/>
        <v>8</v>
      </c>
      <c r="AW10" s="6" t="str">
        <f ca="1">VLOOKUP(RANDBETWEEN(1,4),'SoE-Lookup'!$A:$B,2,FALSE)</f>
        <v>S</v>
      </c>
      <c r="AX10" s="7">
        <f ca="1"/>
        <v>16</v>
      </c>
      <c r="AY10" s="6" t="str">
        <f ca="1">VLOOKUP(RANDBETWEEN(1,4),'SoE-Lookup'!$A:$B,2,FALSE)</f>
        <v>S-W</v>
      </c>
    </row>
  </sheetData>
  <mergeCells count="29">
    <mergeCell ref="AJ2:AK2"/>
    <mergeCell ref="AL2:AM2"/>
    <mergeCell ref="AN2:AO2"/>
    <mergeCell ref="AP2:AQ2"/>
    <mergeCell ref="AR2:AS2"/>
    <mergeCell ref="AT2:AU2"/>
    <mergeCell ref="AV2:AW2"/>
    <mergeCell ref="AX2:AY2"/>
    <mergeCell ref="D1:O1"/>
    <mergeCell ref="P1:AA1"/>
    <mergeCell ref="AB1:AM1"/>
    <mergeCell ref="AN1:AY1"/>
    <mergeCell ref="L2:M2"/>
    <mergeCell ref="N2:O2"/>
    <mergeCell ref="P2:Q2"/>
    <mergeCell ref="R2:S2"/>
    <mergeCell ref="T2:U2"/>
    <mergeCell ref="V2:W2"/>
    <mergeCell ref="X2:Y2"/>
    <mergeCell ref="Z2:AA2"/>
    <mergeCell ref="AB2:AC2"/>
    <mergeCell ref="AD2:AE2"/>
    <mergeCell ref="AF2:AG2"/>
    <mergeCell ref="AH2:AI2"/>
    <mergeCell ref="B2:C2"/>
    <mergeCell ref="D2:E2"/>
    <mergeCell ref="F2:G2"/>
    <mergeCell ref="H2:I2"/>
    <mergeCell ref="J2:K2"/>
  </mergeCells>
  <conditionalFormatting sqref="F4:F10 H4:H10 J4:J10 L4:L10 N4:N10 R4:R10 T4:T10 V4:V10 X4:X10 Z4:Z10 AD4:AD10 AF4:AF10 AH4:AH10 AJ4:AJ10 AL4:AL10 AP4:AP10 AR4:AR10 AT4:AT10 AV4:AV10 AX4:AX10">
    <cfRule type="colorScale" priority="1">
      <colorScale>
        <cfvo type="formula" val="0"/>
        <cfvo type="formula" val="40"/>
        <color rgb="FFFFFFFF"/>
        <color rgb="FF9FC5E8"/>
      </colorScale>
    </cfRule>
  </conditionalFormatting>
  <dataValidations count="3">
    <dataValidation type="decimal" allowBlank="1" showDropDown="1" showErrorMessage="1" sqref="F4:F10 H4:H10 J4:J10 L4:L10 N4:N10 R4:R10 T4:T10 V4:V10 X4:X10 Z4:Z10 AD4:AD10 AF4:AF10 AH4:AH10 AJ4:AJ10 AL4:AL10 AP4:AP10 AR4:AR10 AT4:AT10 AV4:AV10 AX4:AX10" xr:uid="{00000000-0002-0000-0100-000000000000}">
      <formula1>1</formula1>
      <formula2>40</formula2>
    </dataValidation>
    <dataValidation type="list" allowBlank="1" showErrorMessage="1" sqref="G4:G10 I4:I10 K4:K10 M4:M10 O4:O10 S4:S10 U4:U10 W4:W10 Y4:Y10 AA4:AA10 AE4:AE10 AG4:AG10 AI4:AI10 AK4:AK10 AM4:AM10 AQ4:AQ10 AS4:AS10 AU4:AU10 AW4:AW10 AY4:AY10" xr:uid="{00000000-0002-0000-0100-000001000000}">
      <formula1>"S,S-S,S-W,W"</formula1>
    </dataValidation>
    <dataValidation type="list" allowBlank="1" showErrorMessage="1" sqref="C4:C10 E4:E10 Q4:Q10 AC4:AC10 AO4:AO10" xr:uid="{00000000-0002-0000-0100-000002000000}">
      <formula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57E7C-D9C3-4FB5-A7F1-13AD24CFA647}">
  <dimension ref="A1:AX16"/>
  <sheetViews>
    <sheetView zoomScaleNormal="100" workbookViewId="0">
      <pane xSplit="1" topLeftCell="B1" activePane="topRight" state="frozen"/>
      <selection pane="topRight" activeCell="C25" sqref="C25"/>
    </sheetView>
  </sheetViews>
  <sheetFormatPr defaultRowHeight="14.1"/>
  <cols>
    <col min="1" max="1" width="17.625" customWidth="1"/>
  </cols>
  <sheetData>
    <row r="1" spans="1:50" ht="14.45">
      <c r="A1" s="1"/>
      <c r="B1" s="2"/>
      <c r="C1" s="45" t="s">
        <v>0</v>
      </c>
      <c r="D1" s="48"/>
      <c r="E1" s="48"/>
      <c r="F1" s="48"/>
      <c r="G1" s="48"/>
      <c r="H1" s="48"/>
      <c r="I1" s="48"/>
      <c r="J1" s="48"/>
      <c r="K1" s="48"/>
      <c r="L1" s="48"/>
      <c r="M1" s="48"/>
      <c r="N1" s="49"/>
      <c r="O1" s="50" t="s">
        <v>1</v>
      </c>
      <c r="P1" s="51"/>
      <c r="Q1" s="51"/>
      <c r="R1" s="51"/>
      <c r="S1" s="51"/>
      <c r="T1" s="51"/>
      <c r="U1" s="51"/>
      <c r="V1" s="51"/>
      <c r="W1" s="51"/>
      <c r="X1" s="51"/>
      <c r="Y1" s="51"/>
      <c r="Z1" s="52"/>
      <c r="AA1" s="45" t="s">
        <v>2</v>
      </c>
      <c r="AB1" s="48"/>
      <c r="AC1" s="48"/>
      <c r="AD1" s="48"/>
      <c r="AE1" s="48"/>
      <c r="AF1" s="48"/>
      <c r="AG1" s="48"/>
      <c r="AH1" s="48"/>
      <c r="AI1" s="48"/>
      <c r="AJ1" s="48"/>
      <c r="AK1" s="48"/>
      <c r="AL1" s="49"/>
      <c r="AM1" s="12" t="s">
        <v>3</v>
      </c>
      <c r="AN1" s="9"/>
      <c r="AO1" s="9"/>
      <c r="AP1" s="9"/>
      <c r="AQ1" s="9"/>
      <c r="AR1" s="9"/>
      <c r="AS1" s="9"/>
      <c r="AT1" s="9"/>
      <c r="AU1" s="9"/>
      <c r="AV1" s="9"/>
      <c r="AW1" s="9"/>
      <c r="AX1" s="10"/>
    </row>
    <row r="2" spans="1:50" ht="27.95" customHeight="1">
      <c r="A2" s="1"/>
      <c r="B2" s="11" t="s">
        <v>4</v>
      </c>
      <c r="C2" s="44" t="s">
        <v>0</v>
      </c>
      <c r="D2" s="47"/>
      <c r="E2" s="42" t="s">
        <v>5</v>
      </c>
      <c r="F2" s="46"/>
      <c r="G2" s="42" t="s">
        <v>6</v>
      </c>
      <c r="H2" s="46"/>
      <c r="I2" s="42" t="s">
        <v>7</v>
      </c>
      <c r="J2" s="46"/>
      <c r="K2" s="42" t="s">
        <v>8</v>
      </c>
      <c r="L2" s="46"/>
      <c r="M2" s="42" t="s">
        <v>9</v>
      </c>
      <c r="N2" s="46"/>
      <c r="O2" s="44" t="s">
        <v>1</v>
      </c>
      <c r="P2" s="47"/>
      <c r="Q2" s="42" t="s">
        <v>10</v>
      </c>
      <c r="R2" s="46"/>
      <c r="S2" s="53" t="s">
        <v>11</v>
      </c>
      <c r="T2" s="54"/>
      <c r="U2" s="42" t="s">
        <v>12</v>
      </c>
      <c r="V2" s="46"/>
      <c r="W2" s="42" t="s">
        <v>13</v>
      </c>
      <c r="X2" s="46"/>
      <c r="Y2" s="42" t="s">
        <v>14</v>
      </c>
      <c r="Z2" s="46"/>
      <c r="AA2" s="44" t="s">
        <v>2</v>
      </c>
      <c r="AB2" s="47"/>
      <c r="AC2" s="42" t="s">
        <v>15</v>
      </c>
      <c r="AD2" s="46"/>
      <c r="AE2" s="42" t="s">
        <v>16</v>
      </c>
      <c r="AF2" s="46"/>
      <c r="AG2" s="42" t="s">
        <v>17</v>
      </c>
      <c r="AH2" s="46"/>
      <c r="AI2" s="42" t="s">
        <v>18</v>
      </c>
      <c r="AJ2" s="46"/>
      <c r="AK2" s="42" t="s">
        <v>19</v>
      </c>
      <c r="AL2" s="46"/>
      <c r="AM2" s="44" t="s">
        <v>3</v>
      </c>
      <c r="AN2" s="47"/>
      <c r="AO2" s="42" t="s">
        <v>20</v>
      </c>
      <c r="AP2" s="46"/>
      <c r="AQ2" s="42" t="s">
        <v>21</v>
      </c>
      <c r="AR2" s="46"/>
      <c r="AS2" s="42" t="s">
        <v>22</v>
      </c>
      <c r="AT2" s="46"/>
      <c r="AU2" s="42" t="s">
        <v>23</v>
      </c>
      <c r="AV2" s="46"/>
      <c r="AW2" s="42" t="s">
        <v>24</v>
      </c>
      <c r="AX2" s="46"/>
    </row>
    <row r="3" spans="1:50" ht="14.45">
      <c r="A3" s="1" t="s">
        <v>25</v>
      </c>
      <c r="B3" s="3" t="s">
        <v>26</v>
      </c>
      <c r="C3" s="3" t="s">
        <v>26</v>
      </c>
      <c r="D3" s="3" t="s">
        <v>27</v>
      </c>
      <c r="E3" s="3" t="s">
        <v>26</v>
      </c>
      <c r="F3" s="3" t="s">
        <v>27</v>
      </c>
      <c r="G3" s="3" t="s">
        <v>26</v>
      </c>
      <c r="H3" s="3" t="s">
        <v>27</v>
      </c>
      <c r="I3" s="3" t="s">
        <v>26</v>
      </c>
      <c r="J3" s="3" t="s">
        <v>27</v>
      </c>
      <c r="K3" s="3" t="s">
        <v>26</v>
      </c>
      <c r="L3" s="3" t="s">
        <v>27</v>
      </c>
      <c r="M3" s="3" t="s">
        <v>26</v>
      </c>
      <c r="N3" s="3" t="s">
        <v>27</v>
      </c>
      <c r="O3" s="3" t="s">
        <v>26</v>
      </c>
      <c r="P3" s="3" t="s">
        <v>27</v>
      </c>
      <c r="Q3" s="3" t="s">
        <v>26</v>
      </c>
      <c r="R3" s="3" t="s">
        <v>27</v>
      </c>
      <c r="S3" s="3" t="s">
        <v>26</v>
      </c>
      <c r="T3" s="3" t="s">
        <v>27</v>
      </c>
      <c r="U3" s="3" t="s">
        <v>26</v>
      </c>
      <c r="V3" s="3" t="s">
        <v>27</v>
      </c>
      <c r="W3" s="3" t="s">
        <v>26</v>
      </c>
      <c r="X3" s="3" t="s">
        <v>27</v>
      </c>
      <c r="Y3" s="3" t="s">
        <v>26</v>
      </c>
      <c r="Z3" s="3" t="s">
        <v>27</v>
      </c>
      <c r="AA3" s="3" t="s">
        <v>26</v>
      </c>
      <c r="AB3" s="3" t="s">
        <v>27</v>
      </c>
      <c r="AC3" s="3" t="s">
        <v>26</v>
      </c>
      <c r="AD3" s="3" t="s">
        <v>27</v>
      </c>
      <c r="AE3" s="3" t="s">
        <v>26</v>
      </c>
      <c r="AF3" s="3" t="s">
        <v>27</v>
      </c>
      <c r="AG3" s="3" t="s">
        <v>26</v>
      </c>
      <c r="AH3" s="3" t="s">
        <v>27</v>
      </c>
      <c r="AI3" s="3" t="s">
        <v>26</v>
      </c>
      <c r="AJ3" s="3" t="s">
        <v>27</v>
      </c>
      <c r="AK3" s="3" t="s">
        <v>26</v>
      </c>
      <c r="AL3" s="3" t="s">
        <v>27</v>
      </c>
      <c r="AM3" s="3" t="s">
        <v>26</v>
      </c>
      <c r="AN3" s="3" t="s">
        <v>27</v>
      </c>
      <c r="AO3" s="3" t="s">
        <v>26</v>
      </c>
      <c r="AP3" s="3" t="s">
        <v>27</v>
      </c>
      <c r="AQ3" s="3" t="s">
        <v>26</v>
      </c>
      <c r="AR3" s="3" t="s">
        <v>27</v>
      </c>
      <c r="AS3" s="3" t="s">
        <v>26</v>
      </c>
      <c r="AT3" s="3" t="s">
        <v>27</v>
      </c>
      <c r="AU3" s="3" t="s">
        <v>26</v>
      </c>
      <c r="AV3" s="3" t="s">
        <v>27</v>
      </c>
      <c r="AW3" s="3" t="s">
        <v>26</v>
      </c>
      <c r="AX3" s="3" t="s">
        <v>27</v>
      </c>
    </row>
    <row r="4" spans="1:50" ht="14.45">
      <c r="A4" s="4" t="s">
        <v>36</v>
      </c>
      <c r="B4" s="5">
        <f t="shared" ref="B4:B16" si="0">ROUND(AVERAGE(C4,O4,AA4,AM4),0)</f>
        <v>22</v>
      </c>
      <c r="C4" s="5">
        <f t="shared" ref="C4:C16" si="1">ROUND(AVERAGE(E4,G4,I4,K4,M4),0)</f>
        <v>22</v>
      </c>
      <c r="D4" s="6" t="s">
        <v>37</v>
      </c>
      <c r="E4" s="7">
        <v>25</v>
      </c>
      <c r="F4" s="6" t="s">
        <v>37</v>
      </c>
      <c r="G4" s="7">
        <v>20</v>
      </c>
      <c r="H4" s="6" t="s">
        <v>37</v>
      </c>
      <c r="I4" s="7">
        <v>21</v>
      </c>
      <c r="J4" s="6" t="s">
        <v>37</v>
      </c>
      <c r="K4" s="7">
        <v>25</v>
      </c>
      <c r="L4" s="6" t="s">
        <v>38</v>
      </c>
      <c r="M4" s="7">
        <v>17</v>
      </c>
      <c r="N4" s="6" t="s">
        <v>38</v>
      </c>
      <c r="O4" s="5">
        <f>ROUND(AVERAGE(Q4,S4,U4,W4,Y4),0)</f>
        <v>24</v>
      </c>
      <c r="P4" s="6" t="s">
        <v>38</v>
      </c>
      <c r="Q4" s="7">
        <v>23</v>
      </c>
      <c r="R4" s="6" t="s">
        <v>38</v>
      </c>
      <c r="S4" s="7">
        <v>29</v>
      </c>
      <c r="T4" s="6" t="s">
        <v>38</v>
      </c>
      <c r="U4" s="7">
        <v>25</v>
      </c>
      <c r="V4" s="6" t="s">
        <v>37</v>
      </c>
      <c r="W4" s="7">
        <v>26</v>
      </c>
      <c r="X4" s="6" t="s">
        <v>38</v>
      </c>
      <c r="Y4" s="7">
        <v>18</v>
      </c>
      <c r="Z4" s="6" t="s">
        <v>37</v>
      </c>
      <c r="AA4" s="5">
        <f>ROUND(AVERAGE(AC4,AE4,AG4,AI4,AK4),0)</f>
        <v>20</v>
      </c>
      <c r="AB4" s="6" t="s">
        <v>38</v>
      </c>
      <c r="AC4" s="7">
        <v>22</v>
      </c>
      <c r="AD4" s="6" t="s">
        <v>39</v>
      </c>
      <c r="AE4" s="7">
        <v>15</v>
      </c>
      <c r="AF4" s="6" t="s">
        <v>39</v>
      </c>
      <c r="AG4" s="7">
        <v>23</v>
      </c>
      <c r="AH4" s="6" t="s">
        <v>39</v>
      </c>
      <c r="AI4" s="7">
        <v>17</v>
      </c>
      <c r="AJ4" s="6" t="s">
        <v>38</v>
      </c>
      <c r="AK4" s="7">
        <v>22</v>
      </c>
      <c r="AL4" s="6" t="s">
        <v>37</v>
      </c>
      <c r="AM4" s="5">
        <f>ROUND(AVERAGE(AO4,AQ4,AS4,AU4,AW4),0)</f>
        <v>22</v>
      </c>
      <c r="AN4" s="6" t="s">
        <v>38</v>
      </c>
      <c r="AO4" s="7">
        <v>22</v>
      </c>
      <c r="AP4" s="6" t="s">
        <v>38</v>
      </c>
      <c r="AQ4" s="7">
        <v>20</v>
      </c>
      <c r="AR4" s="6" t="s">
        <v>39</v>
      </c>
      <c r="AS4" s="7">
        <v>26</v>
      </c>
      <c r="AT4" s="6" t="s">
        <v>38</v>
      </c>
      <c r="AU4" s="7">
        <v>19</v>
      </c>
      <c r="AV4" s="6" t="s">
        <v>37</v>
      </c>
      <c r="AW4" s="7">
        <v>22</v>
      </c>
      <c r="AX4" s="6" t="s">
        <v>38</v>
      </c>
    </row>
    <row r="5" spans="1:50" ht="14.45">
      <c r="A5" s="4" t="s">
        <v>40</v>
      </c>
      <c r="B5" s="5">
        <f t="shared" si="0"/>
        <v>23</v>
      </c>
      <c r="C5" s="5">
        <f t="shared" si="1"/>
        <v>21</v>
      </c>
      <c r="D5" s="6" t="s">
        <v>37</v>
      </c>
      <c r="E5" s="7">
        <v>22</v>
      </c>
      <c r="F5" s="6" t="s">
        <v>37</v>
      </c>
      <c r="G5" s="7">
        <v>18</v>
      </c>
      <c r="H5" s="6" t="s">
        <v>37</v>
      </c>
      <c r="I5" s="7">
        <v>17</v>
      </c>
      <c r="J5" s="6" t="s">
        <v>37</v>
      </c>
      <c r="K5" s="7">
        <v>27</v>
      </c>
      <c r="L5" s="6" t="s">
        <v>38</v>
      </c>
      <c r="M5" s="7">
        <v>21</v>
      </c>
      <c r="N5" s="6" t="s">
        <v>38</v>
      </c>
      <c r="O5" s="5">
        <f t="shared" ref="O5:O16" si="2">ROUND(AVERAGE(Q5,S5,U5,W5,Y5),0)</f>
        <v>28</v>
      </c>
      <c r="P5" s="6" t="s">
        <v>38</v>
      </c>
      <c r="Q5" s="7">
        <v>29</v>
      </c>
      <c r="R5" s="6" t="s">
        <v>37</v>
      </c>
      <c r="S5" s="7">
        <v>32</v>
      </c>
      <c r="T5" s="6" t="s">
        <v>37</v>
      </c>
      <c r="U5" s="7">
        <v>31</v>
      </c>
      <c r="V5" s="6" t="s">
        <v>39</v>
      </c>
      <c r="W5" s="7">
        <v>29</v>
      </c>
      <c r="X5" s="6" t="s">
        <v>41</v>
      </c>
      <c r="Y5" s="7">
        <v>20</v>
      </c>
      <c r="Z5" s="6" t="s">
        <v>37</v>
      </c>
      <c r="AA5" s="5">
        <f t="shared" ref="AA5:AA16" si="3">ROUND(AVERAGE(AC5,AE5,AG5,AI5,AK5),0)</f>
        <v>21</v>
      </c>
      <c r="AB5" s="6" t="s">
        <v>38</v>
      </c>
      <c r="AC5" s="7">
        <v>27</v>
      </c>
      <c r="AD5" s="6" t="s">
        <v>38</v>
      </c>
      <c r="AE5" s="7">
        <v>16</v>
      </c>
      <c r="AF5" s="6" t="s">
        <v>37</v>
      </c>
      <c r="AG5" s="7">
        <v>22</v>
      </c>
      <c r="AH5" s="6" t="s">
        <v>37</v>
      </c>
      <c r="AI5" s="7">
        <v>19</v>
      </c>
      <c r="AJ5" s="6" t="s">
        <v>38</v>
      </c>
      <c r="AK5" s="7">
        <v>23</v>
      </c>
      <c r="AL5" s="6" t="s">
        <v>41</v>
      </c>
      <c r="AM5" s="5">
        <f t="shared" ref="AM5:AM16" si="4">ROUND(AVERAGE(AO5,AQ5,AS5,AU5,AW5),0)</f>
        <v>23</v>
      </c>
      <c r="AN5" s="6" t="s">
        <v>38</v>
      </c>
      <c r="AO5" s="7">
        <v>23</v>
      </c>
      <c r="AP5" s="6" t="s">
        <v>38</v>
      </c>
      <c r="AQ5" s="7">
        <v>20</v>
      </c>
      <c r="AR5" s="6" t="s">
        <v>37</v>
      </c>
      <c r="AS5" s="7">
        <v>25</v>
      </c>
      <c r="AT5" s="6" t="s">
        <v>38</v>
      </c>
      <c r="AU5" s="7">
        <v>22</v>
      </c>
      <c r="AV5" s="6" t="s">
        <v>38</v>
      </c>
      <c r="AW5" s="7">
        <v>23</v>
      </c>
      <c r="AX5" s="6" t="s">
        <v>39</v>
      </c>
    </row>
    <row r="6" spans="1:50" ht="14.45">
      <c r="A6" s="4" t="s">
        <v>42</v>
      </c>
      <c r="B6" s="5">
        <f t="shared" si="0"/>
        <v>11</v>
      </c>
      <c r="C6" s="5">
        <f t="shared" si="1"/>
        <v>11</v>
      </c>
      <c r="D6" s="6" t="s">
        <v>38</v>
      </c>
      <c r="E6" s="7">
        <v>12</v>
      </c>
      <c r="F6" s="6" t="s">
        <v>38</v>
      </c>
      <c r="G6" s="7">
        <v>11</v>
      </c>
      <c r="H6" s="6" t="s">
        <v>38</v>
      </c>
      <c r="I6" s="7">
        <v>11</v>
      </c>
      <c r="J6" s="6" t="s">
        <v>37</v>
      </c>
      <c r="K6" s="7">
        <v>16</v>
      </c>
      <c r="L6" s="6" t="s">
        <v>38</v>
      </c>
      <c r="M6" s="7">
        <v>7</v>
      </c>
      <c r="N6" s="6" t="s">
        <v>37</v>
      </c>
      <c r="O6" s="5">
        <f t="shared" si="2"/>
        <v>9</v>
      </c>
      <c r="P6" s="6" t="s">
        <v>37</v>
      </c>
      <c r="Q6" s="7">
        <v>7</v>
      </c>
      <c r="R6" s="6" t="s">
        <v>37</v>
      </c>
      <c r="S6" s="7">
        <v>15</v>
      </c>
      <c r="T6" s="6" t="s">
        <v>38</v>
      </c>
      <c r="U6" s="7">
        <v>13</v>
      </c>
      <c r="V6" s="6" t="s">
        <v>38</v>
      </c>
      <c r="W6" s="7">
        <v>8</v>
      </c>
      <c r="X6" s="6" t="s">
        <v>37</v>
      </c>
      <c r="Y6" s="7">
        <v>4</v>
      </c>
      <c r="Z6" s="6" t="s">
        <v>37</v>
      </c>
      <c r="AA6" s="5">
        <f t="shared" si="3"/>
        <v>10</v>
      </c>
      <c r="AB6" s="6" t="s">
        <v>37</v>
      </c>
      <c r="AC6" s="7">
        <v>12</v>
      </c>
      <c r="AD6" s="6" t="s">
        <v>37</v>
      </c>
      <c r="AE6" s="7">
        <v>7</v>
      </c>
      <c r="AF6" s="6" t="s">
        <v>37</v>
      </c>
      <c r="AG6" s="7">
        <v>7</v>
      </c>
      <c r="AH6" s="6" t="s">
        <v>37</v>
      </c>
      <c r="AI6" s="7">
        <v>10</v>
      </c>
      <c r="AJ6" s="6" t="s">
        <v>38</v>
      </c>
      <c r="AK6" s="7">
        <v>13</v>
      </c>
      <c r="AL6" s="6" t="s">
        <v>37</v>
      </c>
      <c r="AM6" s="5">
        <f t="shared" si="4"/>
        <v>12</v>
      </c>
      <c r="AN6" s="6" t="s">
        <v>37</v>
      </c>
      <c r="AO6" s="7">
        <v>16</v>
      </c>
      <c r="AP6" s="6" t="s">
        <v>38</v>
      </c>
      <c r="AQ6" s="7">
        <v>13</v>
      </c>
      <c r="AR6" s="6" t="s">
        <v>37</v>
      </c>
      <c r="AS6" s="7">
        <v>15</v>
      </c>
      <c r="AT6" s="6" t="s">
        <v>37</v>
      </c>
      <c r="AU6" s="7">
        <v>10</v>
      </c>
      <c r="AV6" s="6" t="s">
        <v>37</v>
      </c>
      <c r="AW6" s="7">
        <v>6</v>
      </c>
      <c r="AX6" s="6" t="s">
        <v>38</v>
      </c>
    </row>
    <row r="7" spans="1:50" ht="14.45">
      <c r="A7" s="4" t="s">
        <v>43</v>
      </c>
      <c r="B7" s="5">
        <f t="shared" si="0"/>
        <v>15</v>
      </c>
      <c r="C7" s="5">
        <f>ROUND(AVERAGE(E7,G7,I7,K7,M7),0)</f>
        <v>18</v>
      </c>
      <c r="D7" s="6" t="s">
        <v>37</v>
      </c>
      <c r="E7" s="7">
        <v>21</v>
      </c>
      <c r="F7" s="6" t="s">
        <v>37</v>
      </c>
      <c r="G7" s="7">
        <v>16</v>
      </c>
      <c r="H7" s="6" t="s">
        <v>37</v>
      </c>
      <c r="I7" s="7">
        <v>16</v>
      </c>
      <c r="J7" s="6" t="s">
        <v>37</v>
      </c>
      <c r="K7" s="7">
        <v>21</v>
      </c>
      <c r="L7" s="6" t="s">
        <v>38</v>
      </c>
      <c r="M7" s="7">
        <v>14</v>
      </c>
      <c r="N7" s="6" t="s">
        <v>37</v>
      </c>
      <c r="O7" s="5">
        <f t="shared" si="2"/>
        <v>13</v>
      </c>
      <c r="P7" s="6" t="s">
        <v>37</v>
      </c>
      <c r="Q7" s="7">
        <v>5</v>
      </c>
      <c r="R7" s="6" t="s">
        <v>37</v>
      </c>
      <c r="S7" s="7">
        <v>24</v>
      </c>
      <c r="T7" s="6" t="s">
        <v>38</v>
      </c>
      <c r="U7" s="7">
        <v>14</v>
      </c>
      <c r="V7" s="6" t="s">
        <v>37</v>
      </c>
      <c r="W7" s="7">
        <v>12</v>
      </c>
      <c r="X7" s="6" t="s">
        <v>37</v>
      </c>
      <c r="Y7" s="7">
        <v>9</v>
      </c>
      <c r="Z7" s="6" t="s">
        <v>37</v>
      </c>
      <c r="AA7" s="5">
        <f t="shared" si="3"/>
        <v>14</v>
      </c>
      <c r="AB7" s="6" t="s">
        <v>38</v>
      </c>
      <c r="AC7" s="7">
        <v>19</v>
      </c>
      <c r="AD7" s="6" t="s">
        <v>37</v>
      </c>
      <c r="AE7" s="7">
        <v>13</v>
      </c>
      <c r="AF7" s="6" t="s">
        <v>38</v>
      </c>
      <c r="AG7" s="7">
        <v>14</v>
      </c>
      <c r="AH7" s="6" t="s">
        <v>38</v>
      </c>
      <c r="AI7" s="7">
        <v>19</v>
      </c>
      <c r="AJ7" s="6" t="s">
        <v>38</v>
      </c>
      <c r="AK7" s="7">
        <v>5</v>
      </c>
      <c r="AL7" s="6" t="s">
        <v>41</v>
      </c>
      <c r="AM7" s="5">
        <f t="shared" si="4"/>
        <v>15</v>
      </c>
      <c r="AN7" s="6" t="s">
        <v>37</v>
      </c>
      <c r="AO7" s="7">
        <v>20</v>
      </c>
      <c r="AP7" s="6" t="s">
        <v>38</v>
      </c>
      <c r="AQ7" s="7">
        <v>20</v>
      </c>
      <c r="AR7" s="6" t="s">
        <v>38</v>
      </c>
      <c r="AS7" s="7">
        <v>22</v>
      </c>
      <c r="AT7" s="6" t="s">
        <v>37</v>
      </c>
      <c r="AU7" s="7">
        <v>8</v>
      </c>
      <c r="AV7" s="6" t="s">
        <v>37</v>
      </c>
      <c r="AW7" s="7">
        <v>5</v>
      </c>
      <c r="AX7" s="6" t="s">
        <v>37</v>
      </c>
    </row>
    <row r="8" spans="1:50" ht="29.45" customHeight="1">
      <c r="A8" s="4" t="s">
        <v>28</v>
      </c>
      <c r="B8" s="5">
        <f t="shared" si="0"/>
        <v>18</v>
      </c>
      <c r="C8" s="5">
        <f t="shared" si="1"/>
        <v>17</v>
      </c>
      <c r="D8" s="6" t="s">
        <v>37</v>
      </c>
      <c r="E8" s="7">
        <v>21</v>
      </c>
      <c r="F8" s="6" t="s">
        <v>37</v>
      </c>
      <c r="G8" s="7">
        <v>17</v>
      </c>
      <c r="H8" s="6" t="s">
        <v>37</v>
      </c>
      <c r="I8" s="7">
        <v>15</v>
      </c>
      <c r="J8" s="6" t="s">
        <v>37</v>
      </c>
      <c r="K8" s="7">
        <v>20</v>
      </c>
      <c r="L8" s="6" t="s">
        <v>37</v>
      </c>
      <c r="M8" s="7">
        <v>11</v>
      </c>
      <c r="N8" s="6" t="s">
        <v>37</v>
      </c>
      <c r="O8" s="5">
        <f t="shared" si="2"/>
        <v>18</v>
      </c>
      <c r="P8" s="6" t="s">
        <v>37</v>
      </c>
      <c r="Q8" s="7">
        <v>16</v>
      </c>
      <c r="R8" s="6" t="s">
        <v>37</v>
      </c>
      <c r="S8" s="7">
        <v>26</v>
      </c>
      <c r="T8" s="6" t="s">
        <v>37</v>
      </c>
      <c r="U8" s="7">
        <v>21</v>
      </c>
      <c r="V8" s="6" t="s">
        <v>37</v>
      </c>
      <c r="W8" s="7">
        <v>18</v>
      </c>
      <c r="X8" s="6" t="s">
        <v>37</v>
      </c>
      <c r="Y8" s="7">
        <v>11</v>
      </c>
      <c r="Z8" s="6" t="s">
        <v>37</v>
      </c>
      <c r="AA8" s="5">
        <f t="shared" si="3"/>
        <v>18</v>
      </c>
      <c r="AB8" s="6" t="s">
        <v>38</v>
      </c>
      <c r="AC8" s="7">
        <v>15</v>
      </c>
      <c r="AD8" s="6" t="s">
        <v>38</v>
      </c>
      <c r="AE8" s="7">
        <v>12</v>
      </c>
      <c r="AF8" s="6" t="s">
        <v>37</v>
      </c>
      <c r="AG8" s="7">
        <v>17</v>
      </c>
      <c r="AH8" s="6" t="s">
        <v>38</v>
      </c>
      <c r="AI8" s="7">
        <v>20</v>
      </c>
      <c r="AJ8" s="6" t="s">
        <v>37</v>
      </c>
      <c r="AK8" s="7">
        <v>26</v>
      </c>
      <c r="AL8" s="6" t="s">
        <v>39</v>
      </c>
      <c r="AM8" s="5">
        <f t="shared" si="4"/>
        <v>18</v>
      </c>
      <c r="AN8" s="6" t="s">
        <v>38</v>
      </c>
      <c r="AO8" s="7">
        <v>22</v>
      </c>
      <c r="AP8" s="6" t="s">
        <v>37</v>
      </c>
      <c r="AQ8" s="7">
        <v>16</v>
      </c>
      <c r="AR8" s="6" t="s">
        <v>38</v>
      </c>
      <c r="AS8" s="7">
        <v>25</v>
      </c>
      <c r="AT8" s="6" t="s">
        <v>37</v>
      </c>
      <c r="AU8" s="7">
        <v>14</v>
      </c>
      <c r="AV8" s="6" t="s">
        <v>38</v>
      </c>
      <c r="AW8" s="7">
        <v>13</v>
      </c>
      <c r="AX8" s="6" t="s">
        <v>38</v>
      </c>
    </row>
    <row r="9" spans="1:50" ht="14.45">
      <c r="A9" s="4" t="s">
        <v>30</v>
      </c>
      <c r="B9" s="5">
        <f>ROUND(AVERAGE(C9,O9,AA9,AM9),0)</f>
        <v>19</v>
      </c>
      <c r="C9" s="5">
        <v>18</v>
      </c>
      <c r="D9" s="6" t="s">
        <v>37</v>
      </c>
      <c r="E9" s="7">
        <v>22</v>
      </c>
      <c r="F9" s="6" t="s">
        <v>37</v>
      </c>
      <c r="G9" s="7">
        <v>19</v>
      </c>
      <c r="H9" s="6" t="s">
        <v>37</v>
      </c>
      <c r="I9" s="7">
        <v>12</v>
      </c>
      <c r="J9" s="6" t="s">
        <v>37</v>
      </c>
      <c r="K9" s="7">
        <v>20</v>
      </c>
      <c r="L9" s="6" t="s">
        <v>37</v>
      </c>
      <c r="M9" s="7">
        <v>14</v>
      </c>
      <c r="N9" s="6" t="s">
        <v>37</v>
      </c>
      <c r="O9" s="5">
        <f t="shared" si="2"/>
        <v>19</v>
      </c>
      <c r="P9" s="6" t="s">
        <v>37</v>
      </c>
      <c r="Q9" s="7">
        <v>20</v>
      </c>
      <c r="R9" s="6" t="s">
        <v>37</v>
      </c>
      <c r="S9" s="7">
        <v>19</v>
      </c>
      <c r="T9" s="6" t="s">
        <v>37</v>
      </c>
      <c r="U9" s="7">
        <v>22</v>
      </c>
      <c r="V9" s="6" t="s">
        <v>37</v>
      </c>
      <c r="W9" s="7">
        <v>24</v>
      </c>
      <c r="X9" s="6" t="s">
        <v>37</v>
      </c>
      <c r="Y9" s="7">
        <v>12</v>
      </c>
      <c r="Z9" s="6" t="s">
        <v>37</v>
      </c>
      <c r="AA9" s="5">
        <f t="shared" si="3"/>
        <v>19</v>
      </c>
      <c r="AB9" s="6" t="s">
        <v>37</v>
      </c>
      <c r="AC9" s="7">
        <v>16</v>
      </c>
      <c r="AD9" s="6" t="s">
        <v>37</v>
      </c>
      <c r="AE9" s="7">
        <v>11</v>
      </c>
      <c r="AF9" s="6" t="s">
        <v>37</v>
      </c>
      <c r="AG9" s="7">
        <v>20</v>
      </c>
      <c r="AH9" s="6" t="s">
        <v>38</v>
      </c>
      <c r="AI9" s="7">
        <v>17</v>
      </c>
      <c r="AJ9" s="6" t="s">
        <v>37</v>
      </c>
      <c r="AK9" s="7">
        <v>30</v>
      </c>
      <c r="AL9" s="6" t="s">
        <v>37</v>
      </c>
      <c r="AM9" s="5">
        <f t="shared" si="4"/>
        <v>20</v>
      </c>
      <c r="AN9" s="6" t="s">
        <v>38</v>
      </c>
      <c r="AO9" s="7">
        <v>22</v>
      </c>
      <c r="AP9" s="6" t="s">
        <v>37</v>
      </c>
      <c r="AQ9" s="7">
        <v>17</v>
      </c>
      <c r="AR9" s="6" t="s">
        <v>38</v>
      </c>
      <c r="AS9" s="7">
        <v>27</v>
      </c>
      <c r="AT9" s="6" t="s">
        <v>38</v>
      </c>
      <c r="AU9" s="7">
        <v>16</v>
      </c>
      <c r="AV9" s="6" t="s">
        <v>38</v>
      </c>
      <c r="AW9" s="7">
        <v>20</v>
      </c>
      <c r="AX9" s="6" t="s">
        <v>39</v>
      </c>
    </row>
    <row r="10" spans="1:50" ht="14.45">
      <c r="A10" s="4" t="s">
        <v>31</v>
      </c>
      <c r="B10" s="5">
        <f t="shared" si="0"/>
        <v>24</v>
      </c>
      <c r="C10" s="5">
        <f t="shared" si="1"/>
        <v>22</v>
      </c>
      <c r="D10" s="6" t="s">
        <v>38</v>
      </c>
      <c r="E10" s="7">
        <v>25</v>
      </c>
      <c r="F10" s="6" t="s">
        <v>38</v>
      </c>
      <c r="G10" s="7">
        <v>24</v>
      </c>
      <c r="H10" s="6" t="s">
        <v>38</v>
      </c>
      <c r="I10" s="7">
        <v>22</v>
      </c>
      <c r="J10" s="6" t="s">
        <v>38</v>
      </c>
      <c r="K10" s="7">
        <v>23</v>
      </c>
      <c r="L10" s="6" t="s">
        <v>38</v>
      </c>
      <c r="M10" s="7">
        <v>15</v>
      </c>
      <c r="N10" s="6" t="s">
        <v>39</v>
      </c>
      <c r="O10" s="5">
        <f t="shared" si="2"/>
        <v>27</v>
      </c>
      <c r="P10" s="6" t="s">
        <v>38</v>
      </c>
      <c r="Q10" s="7">
        <v>31</v>
      </c>
      <c r="R10" s="6" t="s">
        <v>37</v>
      </c>
      <c r="S10" s="7">
        <v>32</v>
      </c>
      <c r="T10" s="6" t="s">
        <v>38</v>
      </c>
      <c r="U10" s="7">
        <v>29</v>
      </c>
      <c r="V10" s="6" t="s">
        <v>38</v>
      </c>
      <c r="W10" s="7">
        <v>27</v>
      </c>
      <c r="X10" s="6" t="s">
        <v>38</v>
      </c>
      <c r="Y10" s="7">
        <v>17</v>
      </c>
      <c r="Z10" s="6" t="s">
        <v>37</v>
      </c>
      <c r="AA10" s="5">
        <f t="shared" si="3"/>
        <v>23</v>
      </c>
      <c r="AB10" s="6" t="s">
        <v>38</v>
      </c>
      <c r="AC10" s="7">
        <v>22</v>
      </c>
      <c r="AD10" s="6" t="s">
        <v>37</v>
      </c>
      <c r="AE10" s="7">
        <v>16</v>
      </c>
      <c r="AF10" s="6" t="s">
        <v>38</v>
      </c>
      <c r="AG10" s="7">
        <v>26</v>
      </c>
      <c r="AH10" s="6" t="s">
        <v>38</v>
      </c>
      <c r="AI10" s="7">
        <v>22</v>
      </c>
      <c r="AJ10" s="6" t="s">
        <v>38</v>
      </c>
      <c r="AK10" s="7">
        <v>28</v>
      </c>
      <c r="AL10" s="6" t="s">
        <v>39</v>
      </c>
      <c r="AM10" s="5">
        <f t="shared" si="4"/>
        <v>25</v>
      </c>
      <c r="AN10" s="6" t="s">
        <v>38</v>
      </c>
      <c r="AO10" s="7">
        <v>29</v>
      </c>
      <c r="AP10" s="6" t="s">
        <v>38</v>
      </c>
      <c r="AQ10" s="7">
        <v>21</v>
      </c>
      <c r="AR10" s="6" t="s">
        <v>39</v>
      </c>
      <c r="AS10" s="7">
        <v>32</v>
      </c>
      <c r="AT10" s="6" t="s">
        <v>38</v>
      </c>
      <c r="AU10" s="7">
        <v>22</v>
      </c>
      <c r="AV10" s="6" t="s">
        <v>38</v>
      </c>
      <c r="AW10" s="7">
        <v>21</v>
      </c>
      <c r="AX10" s="6" t="s">
        <v>37</v>
      </c>
    </row>
    <row r="11" spans="1:50" ht="21.6" customHeight="1">
      <c r="A11" s="4" t="s">
        <v>44</v>
      </c>
      <c r="B11" s="5">
        <f t="shared" si="0"/>
        <v>21</v>
      </c>
      <c r="C11" s="5">
        <f t="shared" si="1"/>
        <v>19</v>
      </c>
      <c r="D11" s="6" t="s">
        <v>38</v>
      </c>
      <c r="E11" s="7">
        <v>20</v>
      </c>
      <c r="F11" s="6" t="s">
        <v>38</v>
      </c>
      <c r="G11" s="7">
        <v>19</v>
      </c>
      <c r="H11" s="6" t="s">
        <v>38</v>
      </c>
      <c r="I11" s="7">
        <v>19</v>
      </c>
      <c r="J11" s="6" t="s">
        <v>39</v>
      </c>
      <c r="K11" s="7">
        <v>21</v>
      </c>
      <c r="L11" s="6" t="s">
        <v>38</v>
      </c>
      <c r="M11" s="7">
        <v>15</v>
      </c>
      <c r="N11" s="6" t="s">
        <v>37</v>
      </c>
      <c r="O11" s="5">
        <f t="shared" si="2"/>
        <v>25</v>
      </c>
      <c r="P11" s="6" t="s">
        <v>38</v>
      </c>
      <c r="Q11" s="7">
        <v>26</v>
      </c>
      <c r="R11" s="6" t="s">
        <v>38</v>
      </c>
      <c r="S11" s="7">
        <v>30</v>
      </c>
      <c r="T11" s="6" t="s">
        <v>38</v>
      </c>
      <c r="U11" s="7">
        <v>25</v>
      </c>
      <c r="V11" s="6" t="s">
        <v>38</v>
      </c>
      <c r="W11" s="7">
        <v>24</v>
      </c>
      <c r="X11" s="6" t="s">
        <v>38</v>
      </c>
      <c r="Y11" s="7">
        <v>19</v>
      </c>
      <c r="Z11" s="6" t="s">
        <v>39</v>
      </c>
      <c r="AA11" s="5">
        <f t="shared" si="3"/>
        <v>19</v>
      </c>
      <c r="AB11" s="6" t="s">
        <v>38</v>
      </c>
      <c r="AC11" s="7">
        <v>20</v>
      </c>
      <c r="AD11" s="6" t="s">
        <v>38</v>
      </c>
      <c r="AE11" s="7">
        <v>15</v>
      </c>
      <c r="AF11" s="6" t="s">
        <v>38</v>
      </c>
      <c r="AG11" s="7">
        <v>21</v>
      </c>
      <c r="AH11" s="6" t="s">
        <v>39</v>
      </c>
      <c r="AI11" s="7">
        <v>17</v>
      </c>
      <c r="AJ11" s="6" t="s">
        <v>39</v>
      </c>
      <c r="AK11" s="7">
        <v>22</v>
      </c>
      <c r="AL11" s="6" t="s">
        <v>38</v>
      </c>
      <c r="AM11" s="5">
        <f t="shared" si="4"/>
        <v>21</v>
      </c>
      <c r="AN11" s="6" t="s">
        <v>38</v>
      </c>
      <c r="AO11" s="7">
        <v>20</v>
      </c>
      <c r="AP11" s="6" t="s">
        <v>38</v>
      </c>
      <c r="AQ11" s="7">
        <v>17</v>
      </c>
      <c r="AR11" s="6" t="s">
        <v>39</v>
      </c>
      <c r="AS11" s="7">
        <v>27</v>
      </c>
      <c r="AT11" s="6" t="s">
        <v>37</v>
      </c>
      <c r="AU11" s="7">
        <v>21</v>
      </c>
      <c r="AV11" s="6" t="s">
        <v>38</v>
      </c>
      <c r="AW11" s="7">
        <v>21</v>
      </c>
      <c r="AX11" s="6" t="s">
        <v>38</v>
      </c>
    </row>
    <row r="12" spans="1:50" ht="14.45">
      <c r="A12" s="4" t="s">
        <v>32</v>
      </c>
      <c r="B12" s="5">
        <f t="shared" si="0"/>
        <v>23</v>
      </c>
      <c r="C12" s="5">
        <f t="shared" si="1"/>
        <v>20</v>
      </c>
      <c r="D12" s="6" t="s">
        <v>37</v>
      </c>
      <c r="E12" s="7">
        <v>22</v>
      </c>
      <c r="F12" s="6" t="s">
        <v>37</v>
      </c>
      <c r="G12" s="7">
        <v>21</v>
      </c>
      <c r="H12" s="6" t="s">
        <v>37</v>
      </c>
      <c r="I12" s="7">
        <v>20</v>
      </c>
      <c r="J12" s="6" t="s">
        <v>37</v>
      </c>
      <c r="K12" s="7">
        <v>25</v>
      </c>
      <c r="L12" s="6" t="s">
        <v>37</v>
      </c>
      <c r="M12" s="7">
        <v>13</v>
      </c>
      <c r="N12" s="6" t="s">
        <v>38</v>
      </c>
      <c r="O12" s="5">
        <f t="shared" si="2"/>
        <v>24</v>
      </c>
      <c r="P12" s="6" t="s">
        <v>38</v>
      </c>
      <c r="Q12" s="7">
        <v>24</v>
      </c>
      <c r="R12" s="6" t="s">
        <v>38</v>
      </c>
      <c r="S12" s="7">
        <v>30</v>
      </c>
      <c r="T12" s="6" t="s">
        <v>37</v>
      </c>
      <c r="U12" s="7">
        <v>27</v>
      </c>
      <c r="V12" s="6" t="s">
        <v>38</v>
      </c>
      <c r="W12" s="7">
        <v>21</v>
      </c>
      <c r="X12" s="6" t="s">
        <v>38</v>
      </c>
      <c r="Y12" s="7">
        <v>16</v>
      </c>
      <c r="Z12" s="6" t="s">
        <v>38</v>
      </c>
      <c r="AA12" s="5">
        <f t="shared" si="3"/>
        <v>23</v>
      </c>
      <c r="AB12" s="6" t="s">
        <v>38</v>
      </c>
      <c r="AC12" s="7">
        <v>25</v>
      </c>
      <c r="AD12" s="6" t="s">
        <v>38</v>
      </c>
      <c r="AE12" s="7">
        <v>18</v>
      </c>
      <c r="AF12" s="6" t="s">
        <v>37</v>
      </c>
      <c r="AG12" s="7">
        <v>26</v>
      </c>
      <c r="AH12" s="6" t="s">
        <v>37</v>
      </c>
      <c r="AI12" s="7">
        <v>22</v>
      </c>
      <c r="AJ12" s="6" t="s">
        <v>38</v>
      </c>
      <c r="AK12" s="7">
        <v>22</v>
      </c>
      <c r="AL12" s="6" t="s">
        <v>39</v>
      </c>
      <c r="AM12" s="5">
        <f t="shared" si="4"/>
        <v>24</v>
      </c>
      <c r="AN12" s="6" t="s">
        <v>38</v>
      </c>
      <c r="AO12" s="7">
        <v>26</v>
      </c>
      <c r="AP12" s="6" t="s">
        <v>37</v>
      </c>
      <c r="AQ12" s="7">
        <v>23</v>
      </c>
      <c r="AR12" s="6" t="s">
        <v>39</v>
      </c>
      <c r="AS12" s="7">
        <v>31</v>
      </c>
      <c r="AT12" s="6" t="s">
        <v>37</v>
      </c>
      <c r="AU12" s="7">
        <v>21</v>
      </c>
      <c r="AV12" s="6" t="s">
        <v>37</v>
      </c>
      <c r="AW12" s="7">
        <v>18</v>
      </c>
      <c r="AX12" s="6" t="s">
        <v>38</v>
      </c>
    </row>
    <row r="13" spans="1:50" ht="23.45" customHeight="1">
      <c r="A13" s="4" t="s">
        <v>45</v>
      </c>
      <c r="B13" s="5">
        <f t="shared" si="0"/>
        <v>21</v>
      </c>
      <c r="C13" s="5">
        <v>19</v>
      </c>
      <c r="D13" s="6" t="s">
        <v>39</v>
      </c>
      <c r="E13" s="7">
        <v>22</v>
      </c>
      <c r="F13" s="6" t="s">
        <v>38</v>
      </c>
      <c r="G13" s="7">
        <v>17</v>
      </c>
      <c r="H13" s="6" t="s">
        <v>39</v>
      </c>
      <c r="I13" s="7">
        <v>16</v>
      </c>
      <c r="J13" s="6" t="s">
        <v>39</v>
      </c>
      <c r="K13" s="7">
        <v>23</v>
      </c>
      <c r="L13" s="6" t="s">
        <v>38</v>
      </c>
      <c r="M13" s="7">
        <v>14</v>
      </c>
      <c r="N13" s="6" t="s">
        <v>41</v>
      </c>
      <c r="O13" s="5">
        <f t="shared" si="2"/>
        <v>24</v>
      </c>
      <c r="P13" s="6" t="s">
        <v>38</v>
      </c>
      <c r="Q13" s="7">
        <v>20</v>
      </c>
      <c r="R13" s="6" t="s">
        <v>38</v>
      </c>
      <c r="S13" s="7">
        <v>33</v>
      </c>
      <c r="T13" s="6" t="s">
        <v>37</v>
      </c>
      <c r="U13" s="7">
        <v>21</v>
      </c>
      <c r="V13" s="6" t="s">
        <v>39</v>
      </c>
      <c r="W13" s="7">
        <v>25</v>
      </c>
      <c r="X13" s="6" t="s">
        <v>38</v>
      </c>
      <c r="Y13" s="7">
        <v>20</v>
      </c>
      <c r="Z13" s="6" t="s">
        <v>39</v>
      </c>
      <c r="AA13" s="5">
        <v>19</v>
      </c>
      <c r="AB13" s="6" t="s">
        <v>39</v>
      </c>
      <c r="AC13" s="7">
        <v>21</v>
      </c>
      <c r="AD13" s="6" t="s">
        <v>41</v>
      </c>
      <c r="AE13" s="7">
        <v>13</v>
      </c>
      <c r="AF13" s="6" t="s">
        <v>41</v>
      </c>
      <c r="AG13" s="7">
        <v>16</v>
      </c>
      <c r="AH13" s="6" t="s">
        <v>39</v>
      </c>
      <c r="AI13" s="7">
        <v>18</v>
      </c>
      <c r="AJ13" s="6" t="s">
        <v>39</v>
      </c>
      <c r="AK13" s="7">
        <v>30</v>
      </c>
      <c r="AL13" s="6" t="s">
        <v>37</v>
      </c>
      <c r="AM13" s="5">
        <f t="shared" si="4"/>
        <v>21</v>
      </c>
      <c r="AN13" s="6" t="s">
        <v>38</v>
      </c>
      <c r="AO13" s="7">
        <v>25</v>
      </c>
      <c r="AP13" s="6" t="s">
        <v>37</v>
      </c>
      <c r="AQ13" s="7">
        <v>17</v>
      </c>
      <c r="AR13" s="6" t="s">
        <v>39</v>
      </c>
      <c r="AS13" s="7">
        <v>26</v>
      </c>
      <c r="AT13" s="6" t="s">
        <v>38</v>
      </c>
      <c r="AU13" s="7">
        <v>21</v>
      </c>
      <c r="AV13" s="6" t="s">
        <v>39</v>
      </c>
      <c r="AW13" s="7">
        <v>18</v>
      </c>
      <c r="AX13" s="6" t="s">
        <v>39</v>
      </c>
    </row>
    <row r="14" spans="1:50" ht="14.45">
      <c r="A14" s="4" t="s">
        <v>33</v>
      </c>
      <c r="B14" s="5">
        <v>15</v>
      </c>
      <c r="C14" s="5">
        <v>17</v>
      </c>
      <c r="D14" s="6" t="s">
        <v>38</v>
      </c>
      <c r="E14" s="7">
        <v>18</v>
      </c>
      <c r="F14" s="6" t="s">
        <v>38</v>
      </c>
      <c r="G14" s="7">
        <v>17</v>
      </c>
      <c r="H14" s="6" t="s">
        <v>38</v>
      </c>
      <c r="I14" s="7">
        <v>14</v>
      </c>
      <c r="J14" s="6" t="s">
        <v>38</v>
      </c>
      <c r="K14" s="7">
        <v>17</v>
      </c>
      <c r="L14" s="6" t="s">
        <v>38</v>
      </c>
      <c r="M14" s="7">
        <v>17</v>
      </c>
      <c r="N14" s="6" t="s">
        <v>38</v>
      </c>
      <c r="O14" s="5">
        <v>16</v>
      </c>
      <c r="P14" s="6" t="s">
        <v>38</v>
      </c>
      <c r="Q14" s="7">
        <v>7</v>
      </c>
      <c r="R14" s="6" t="s">
        <v>38</v>
      </c>
      <c r="S14" s="7">
        <v>26</v>
      </c>
      <c r="T14" s="6" t="s">
        <v>38</v>
      </c>
      <c r="U14" s="7">
        <v>21</v>
      </c>
      <c r="V14" s="6" t="s">
        <v>38</v>
      </c>
      <c r="W14" s="7">
        <v>18</v>
      </c>
      <c r="X14" s="6" t="s">
        <v>38</v>
      </c>
      <c r="Y14" s="7">
        <v>10</v>
      </c>
      <c r="Z14" s="6" t="s">
        <v>38</v>
      </c>
      <c r="AA14" s="5">
        <v>14</v>
      </c>
      <c r="AB14" s="6" t="s">
        <v>39</v>
      </c>
      <c r="AC14" s="7">
        <v>20</v>
      </c>
      <c r="AD14" s="6" t="s">
        <v>39</v>
      </c>
      <c r="AE14" s="7">
        <v>15</v>
      </c>
      <c r="AF14" s="6" t="s">
        <v>39</v>
      </c>
      <c r="AG14" s="7">
        <v>15</v>
      </c>
      <c r="AH14" s="6" t="s">
        <v>39</v>
      </c>
      <c r="AI14" s="7">
        <v>19</v>
      </c>
      <c r="AJ14" s="6" t="s">
        <v>39</v>
      </c>
      <c r="AK14" s="13">
        <v>0</v>
      </c>
      <c r="AL14" s="6" t="s">
        <v>39</v>
      </c>
      <c r="AM14" s="5">
        <v>15</v>
      </c>
      <c r="AN14" s="6" t="s">
        <v>39</v>
      </c>
      <c r="AO14" s="7">
        <v>20</v>
      </c>
      <c r="AP14" s="6" t="s">
        <v>39</v>
      </c>
      <c r="AQ14" s="7">
        <v>14</v>
      </c>
      <c r="AR14" s="6" t="s">
        <v>39</v>
      </c>
      <c r="AS14" s="7">
        <v>21</v>
      </c>
      <c r="AT14" s="6" t="s">
        <v>39</v>
      </c>
      <c r="AU14" s="7">
        <v>13</v>
      </c>
      <c r="AV14" s="6" t="s">
        <v>39</v>
      </c>
      <c r="AW14" s="7">
        <v>7</v>
      </c>
      <c r="AX14" s="6" t="s">
        <v>39</v>
      </c>
    </row>
    <row r="15" spans="1:50" ht="14.45">
      <c r="A15" s="4" t="s">
        <v>34</v>
      </c>
      <c r="B15" s="5">
        <v>15</v>
      </c>
      <c r="C15" s="5">
        <f t="shared" si="1"/>
        <v>13</v>
      </c>
      <c r="D15" s="6" t="s">
        <v>37</v>
      </c>
      <c r="E15" s="7">
        <v>18</v>
      </c>
      <c r="F15" s="6" t="s">
        <v>37</v>
      </c>
      <c r="G15" s="7">
        <v>12</v>
      </c>
      <c r="H15" s="6" t="s">
        <v>37</v>
      </c>
      <c r="I15" s="7">
        <v>11</v>
      </c>
      <c r="J15" s="6" t="s">
        <v>37</v>
      </c>
      <c r="K15" s="7">
        <v>18</v>
      </c>
      <c r="L15" s="6" t="s">
        <v>37</v>
      </c>
      <c r="M15" s="7">
        <v>8</v>
      </c>
      <c r="N15" s="6" t="s">
        <v>37</v>
      </c>
      <c r="O15" s="5">
        <f t="shared" si="2"/>
        <v>17</v>
      </c>
      <c r="P15" s="6" t="s">
        <v>37</v>
      </c>
      <c r="Q15" s="7">
        <v>12</v>
      </c>
      <c r="R15" s="6" t="s">
        <v>37</v>
      </c>
      <c r="S15" s="7">
        <v>25</v>
      </c>
      <c r="T15" s="6" t="s">
        <v>37</v>
      </c>
      <c r="U15" s="7">
        <v>20</v>
      </c>
      <c r="V15" s="6" t="s">
        <v>37</v>
      </c>
      <c r="W15" s="7">
        <v>18</v>
      </c>
      <c r="X15" s="6" t="s">
        <v>37</v>
      </c>
      <c r="Y15" s="7">
        <v>9</v>
      </c>
      <c r="Z15" s="6" t="s">
        <v>37</v>
      </c>
      <c r="AA15" s="5">
        <f t="shared" si="3"/>
        <v>14</v>
      </c>
      <c r="AB15" s="6" t="s">
        <v>38</v>
      </c>
      <c r="AC15" s="7">
        <v>19</v>
      </c>
      <c r="AD15" s="6" t="s">
        <v>38</v>
      </c>
      <c r="AE15" s="7">
        <v>9</v>
      </c>
      <c r="AF15" s="6" t="s">
        <v>37</v>
      </c>
      <c r="AG15" s="7">
        <v>14</v>
      </c>
      <c r="AH15" s="6" t="s">
        <v>37</v>
      </c>
      <c r="AI15" s="7">
        <v>13</v>
      </c>
      <c r="AJ15" s="6" t="s">
        <v>37</v>
      </c>
      <c r="AK15" s="7">
        <v>17</v>
      </c>
      <c r="AL15" s="6" t="s">
        <v>41</v>
      </c>
      <c r="AM15" s="5">
        <f t="shared" si="4"/>
        <v>13</v>
      </c>
      <c r="AN15" s="6" t="s">
        <v>37</v>
      </c>
      <c r="AO15" s="7">
        <v>16</v>
      </c>
      <c r="AP15" s="6" t="s">
        <v>38</v>
      </c>
      <c r="AQ15" s="7">
        <v>11</v>
      </c>
      <c r="AR15" s="6" t="s">
        <v>37</v>
      </c>
      <c r="AS15" s="7">
        <v>21</v>
      </c>
      <c r="AT15" s="6" t="s">
        <v>37</v>
      </c>
      <c r="AU15" s="7">
        <v>9</v>
      </c>
      <c r="AV15" s="6" t="s">
        <v>37</v>
      </c>
      <c r="AW15" s="7">
        <v>10</v>
      </c>
      <c r="AX15" s="6" t="s">
        <v>37</v>
      </c>
    </row>
    <row r="16" spans="1:50" ht="14.45">
      <c r="A16" s="4" t="s">
        <v>35</v>
      </c>
      <c r="B16" s="5">
        <f t="shared" si="0"/>
        <v>22</v>
      </c>
      <c r="C16" s="5">
        <f t="shared" si="1"/>
        <v>20</v>
      </c>
      <c r="D16" s="6" t="s">
        <v>37</v>
      </c>
      <c r="E16" s="7">
        <v>23</v>
      </c>
      <c r="F16" s="6" t="s">
        <v>37</v>
      </c>
      <c r="G16" s="7">
        <v>20</v>
      </c>
      <c r="H16" s="6" t="s">
        <v>37</v>
      </c>
      <c r="I16" s="7">
        <v>15</v>
      </c>
      <c r="J16" s="6" t="s">
        <v>37</v>
      </c>
      <c r="K16" s="7">
        <v>26</v>
      </c>
      <c r="L16" s="6" t="s">
        <v>37</v>
      </c>
      <c r="M16" s="7">
        <v>17</v>
      </c>
      <c r="N16" s="6" t="s">
        <v>39</v>
      </c>
      <c r="O16" s="5">
        <f t="shared" si="2"/>
        <v>26</v>
      </c>
      <c r="P16" s="6" t="s">
        <v>38</v>
      </c>
      <c r="Q16" s="7">
        <v>26</v>
      </c>
      <c r="R16" s="6" t="s">
        <v>38</v>
      </c>
      <c r="S16" s="7">
        <v>30</v>
      </c>
      <c r="T16" s="6" t="s">
        <v>37</v>
      </c>
      <c r="U16" s="7">
        <v>31</v>
      </c>
      <c r="V16" s="6" t="s">
        <v>38</v>
      </c>
      <c r="W16" s="7">
        <v>26</v>
      </c>
      <c r="X16" s="6" t="s">
        <v>39</v>
      </c>
      <c r="Y16" s="7">
        <v>18</v>
      </c>
      <c r="Z16" s="6" t="s">
        <v>39</v>
      </c>
      <c r="AA16" s="5">
        <f t="shared" si="3"/>
        <v>21</v>
      </c>
      <c r="AB16" s="6" t="s">
        <v>38</v>
      </c>
      <c r="AC16" s="7">
        <v>26</v>
      </c>
      <c r="AD16" s="6" t="s">
        <v>38</v>
      </c>
      <c r="AE16" s="7">
        <v>15</v>
      </c>
      <c r="AF16" s="6" t="s">
        <v>38</v>
      </c>
      <c r="AG16" s="7">
        <v>24</v>
      </c>
      <c r="AH16" s="6" t="s">
        <v>38</v>
      </c>
      <c r="AI16" s="7">
        <v>22</v>
      </c>
      <c r="AJ16" s="6" t="s">
        <v>38</v>
      </c>
      <c r="AK16" s="7">
        <v>19</v>
      </c>
      <c r="AL16" s="6" t="s">
        <v>41</v>
      </c>
      <c r="AM16" s="5">
        <f t="shared" si="4"/>
        <v>20</v>
      </c>
      <c r="AN16" s="6" t="s">
        <v>38</v>
      </c>
      <c r="AO16" s="7">
        <v>22</v>
      </c>
      <c r="AP16" s="6" t="s">
        <v>38</v>
      </c>
      <c r="AQ16" s="7">
        <v>14</v>
      </c>
      <c r="AR16" s="6" t="s">
        <v>38</v>
      </c>
      <c r="AS16" s="7">
        <v>26</v>
      </c>
      <c r="AT16" s="6" t="s">
        <v>37</v>
      </c>
      <c r="AU16" s="7">
        <v>21</v>
      </c>
      <c r="AV16" s="6" t="s">
        <v>38</v>
      </c>
      <c r="AW16" s="7">
        <v>18</v>
      </c>
      <c r="AX16" s="6" t="s">
        <v>39</v>
      </c>
    </row>
  </sheetData>
  <mergeCells count="27">
    <mergeCell ref="C1:N1"/>
    <mergeCell ref="O1:Z1"/>
    <mergeCell ref="AA1:AL1"/>
    <mergeCell ref="C2:D2"/>
    <mergeCell ref="E2:F2"/>
    <mergeCell ref="G2:H2"/>
    <mergeCell ref="I2:J2"/>
    <mergeCell ref="K2:L2"/>
    <mergeCell ref="M2:N2"/>
    <mergeCell ref="O2:P2"/>
    <mergeCell ref="Q2:R2"/>
    <mergeCell ref="S2:T2"/>
    <mergeCell ref="U2:V2"/>
    <mergeCell ref="W2:X2"/>
    <mergeCell ref="Y2:Z2"/>
    <mergeCell ref="AA2:AB2"/>
    <mergeCell ref="AC2:AD2"/>
    <mergeCell ref="AE2:AF2"/>
    <mergeCell ref="AG2:AH2"/>
    <mergeCell ref="AI2:AJ2"/>
    <mergeCell ref="AK2:AL2"/>
    <mergeCell ref="AW2:AX2"/>
    <mergeCell ref="AM2:AN2"/>
    <mergeCell ref="AO2:AP2"/>
    <mergeCell ref="AQ2:AR2"/>
    <mergeCell ref="AS2:AT2"/>
    <mergeCell ref="AU2:AV2"/>
  </mergeCells>
  <conditionalFormatting sqref="E4:E16 G4:G16 I4:I16 K4:K16 M4:M16 Q4:Q16 S4:S16 U4:U16 W4:W16 Y4:Y16 AC4:AC16 AE4:AE16 AG4:AG16 AI4:AI16 AK4:AK16 AO4:AO16 AQ4:AQ16 AS4:AS16 AU4:AU16 AW4:AW16">
    <cfRule type="colorScale" priority="1">
      <colorScale>
        <cfvo type="formula" val="0"/>
        <cfvo type="formula" val="40"/>
        <color rgb="FFFFFFFF"/>
        <color rgb="FF9FC5E8"/>
      </colorScale>
    </cfRule>
  </conditionalFormatting>
  <dataValidations count="3">
    <dataValidation type="decimal" allowBlank="1" showDropDown="1" showErrorMessage="1" sqref="E4:E16 G4:G16 I4:I16 K4:K16 M4:M16 Q4:Q16 S4:S16 U4:U16 W4:W16 Y4:Y16 AC4:AC16 AE4:AE16 AG4:AG16 AI4:AI16 AW4:AW16 AO4:AO16 AQ4:AQ16 AS4:AS16 AU4:AU16 AK4:AK13 AK15:AK16" xr:uid="{F875BC8B-991C-4869-9DBB-EFD621AAC387}">
      <formula1>1</formula1>
      <formula2>40</formula2>
    </dataValidation>
    <dataValidation type="list" allowBlank="1" showErrorMessage="1" sqref="F4:F16 H4:H16 J4:J16 L4:L16 N4:N16 R4:R16 P4:P16 T4:T16 V4:V16 X4:X16 AB4:AB16 AD4:AD16 AF4:AF16 AH4:AH16 AJ4:AJ16 AL4:AL16 AN4:AN16 AP4:AP16 AR4:AR16 AT4:AT16 AV4:AV16 AX4:AX16 Z4:Z16 D4:D16" xr:uid="{05CA596D-B509-4CDB-A059-1AE975125490}">
      <formula1>"S,S-S,S-W,W"</formula1>
    </dataValidation>
    <dataValidation type="decimal" allowBlank="1" showDropDown="1" sqref="AK14" xr:uid="{8F761AD2-0695-45DC-B371-896BEB602603}">
      <formula1>0</formula1>
      <formula2>40</formula2>
    </dataValidation>
  </dataValidation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6BD22-B8E7-4C5F-9C54-04DFBAF9761A}">
  <dimension ref="A1:AX21"/>
  <sheetViews>
    <sheetView tabSelected="1" topLeftCell="A2" zoomScaleNormal="100" workbookViewId="0">
      <pane xSplit="1" topLeftCell="B1" activePane="topRight" state="frozen"/>
      <selection pane="topRight" activeCell="O8" sqref="O8"/>
    </sheetView>
  </sheetViews>
  <sheetFormatPr defaultColWidth="8.875" defaultRowHeight="14.1"/>
  <cols>
    <col min="1" max="1" width="17.625" customWidth="1"/>
  </cols>
  <sheetData>
    <row r="1" spans="1:50" ht="14.45">
      <c r="A1" s="31"/>
      <c r="B1" s="32"/>
      <c r="C1" s="61" t="s">
        <v>0</v>
      </c>
      <c r="D1" s="62"/>
      <c r="E1" s="62"/>
      <c r="F1" s="62"/>
      <c r="G1" s="62"/>
      <c r="H1" s="62"/>
      <c r="I1" s="62"/>
      <c r="J1" s="62"/>
      <c r="K1" s="62"/>
      <c r="L1" s="62"/>
      <c r="M1" s="62"/>
      <c r="N1" s="63"/>
      <c r="O1" s="64" t="s">
        <v>1</v>
      </c>
      <c r="P1" s="65"/>
      <c r="Q1" s="65"/>
      <c r="R1" s="65"/>
      <c r="S1" s="65"/>
      <c r="T1" s="65"/>
      <c r="U1" s="65"/>
      <c r="V1" s="65"/>
      <c r="W1" s="65"/>
      <c r="X1" s="65"/>
      <c r="Y1" s="65"/>
      <c r="Z1" s="66"/>
      <c r="AA1" s="61" t="s">
        <v>2</v>
      </c>
      <c r="AB1" s="62"/>
      <c r="AC1" s="62"/>
      <c r="AD1" s="62"/>
      <c r="AE1" s="62"/>
      <c r="AF1" s="62"/>
      <c r="AG1" s="62"/>
      <c r="AH1" s="62"/>
      <c r="AI1" s="62"/>
      <c r="AJ1" s="62"/>
      <c r="AK1" s="62"/>
      <c r="AL1" s="63"/>
      <c r="AM1" s="33" t="s">
        <v>3</v>
      </c>
      <c r="AN1" s="9"/>
      <c r="AO1" s="9"/>
      <c r="AP1" s="9"/>
      <c r="AQ1" s="9"/>
      <c r="AR1" s="9"/>
      <c r="AS1" s="9"/>
      <c r="AT1" s="9"/>
      <c r="AU1" s="9"/>
      <c r="AV1" s="9"/>
      <c r="AW1" s="9"/>
      <c r="AX1" s="10"/>
    </row>
    <row r="2" spans="1:50" ht="27.95" customHeight="1">
      <c r="A2" s="31"/>
      <c r="B2" s="34" t="s">
        <v>4</v>
      </c>
      <c r="C2" s="57" t="s">
        <v>0</v>
      </c>
      <c r="D2" s="58"/>
      <c r="E2" s="55" t="s">
        <v>5</v>
      </c>
      <c r="F2" s="56"/>
      <c r="G2" s="55" t="s">
        <v>6</v>
      </c>
      <c r="H2" s="56"/>
      <c r="I2" s="55" t="s">
        <v>7</v>
      </c>
      <c r="J2" s="56"/>
      <c r="K2" s="55" t="s">
        <v>8</v>
      </c>
      <c r="L2" s="56"/>
      <c r="M2" s="55" t="s">
        <v>9</v>
      </c>
      <c r="N2" s="56"/>
      <c r="O2" s="57" t="s">
        <v>1</v>
      </c>
      <c r="P2" s="58"/>
      <c r="Q2" s="55" t="s">
        <v>10</v>
      </c>
      <c r="R2" s="56"/>
      <c r="S2" s="59" t="s">
        <v>11</v>
      </c>
      <c r="T2" s="60"/>
      <c r="U2" s="55" t="s">
        <v>12</v>
      </c>
      <c r="V2" s="56"/>
      <c r="W2" s="55" t="s">
        <v>13</v>
      </c>
      <c r="X2" s="56"/>
      <c r="Y2" s="55" t="s">
        <v>14</v>
      </c>
      <c r="Z2" s="56"/>
      <c r="AA2" s="57" t="s">
        <v>2</v>
      </c>
      <c r="AB2" s="58"/>
      <c r="AC2" s="55" t="s">
        <v>15</v>
      </c>
      <c r="AD2" s="56"/>
      <c r="AE2" s="55" t="s">
        <v>16</v>
      </c>
      <c r="AF2" s="56"/>
      <c r="AG2" s="55" t="s">
        <v>17</v>
      </c>
      <c r="AH2" s="56"/>
      <c r="AI2" s="55" t="s">
        <v>18</v>
      </c>
      <c r="AJ2" s="56"/>
      <c r="AK2" s="55" t="s">
        <v>19</v>
      </c>
      <c r="AL2" s="56"/>
      <c r="AM2" s="57" t="s">
        <v>3</v>
      </c>
      <c r="AN2" s="58"/>
      <c r="AO2" s="55" t="s">
        <v>20</v>
      </c>
      <c r="AP2" s="56"/>
      <c r="AQ2" s="55" t="s">
        <v>21</v>
      </c>
      <c r="AR2" s="56"/>
      <c r="AS2" s="55" t="s">
        <v>22</v>
      </c>
      <c r="AT2" s="56"/>
      <c r="AU2" s="55" t="s">
        <v>23</v>
      </c>
      <c r="AV2" s="56"/>
      <c r="AW2" s="55" t="s">
        <v>24</v>
      </c>
      <c r="AX2" s="56"/>
    </row>
    <row r="3" spans="1:50" ht="14.45">
      <c r="A3" s="31" t="s">
        <v>25</v>
      </c>
      <c r="B3" s="35" t="s">
        <v>26</v>
      </c>
      <c r="C3" s="35" t="s">
        <v>26</v>
      </c>
      <c r="D3" s="35" t="s">
        <v>27</v>
      </c>
      <c r="E3" s="35" t="s">
        <v>26</v>
      </c>
      <c r="F3" s="35" t="s">
        <v>27</v>
      </c>
      <c r="G3" s="35" t="s">
        <v>26</v>
      </c>
      <c r="H3" s="35" t="s">
        <v>27</v>
      </c>
      <c r="I3" s="35" t="s">
        <v>26</v>
      </c>
      <c r="J3" s="35" t="s">
        <v>27</v>
      </c>
      <c r="K3" s="35" t="s">
        <v>26</v>
      </c>
      <c r="L3" s="35" t="s">
        <v>27</v>
      </c>
      <c r="M3" s="35" t="s">
        <v>26</v>
      </c>
      <c r="N3" s="35" t="s">
        <v>27</v>
      </c>
      <c r="O3" s="35" t="s">
        <v>26</v>
      </c>
      <c r="P3" s="35" t="s">
        <v>27</v>
      </c>
      <c r="Q3" s="35" t="s">
        <v>26</v>
      </c>
      <c r="R3" s="35" t="s">
        <v>27</v>
      </c>
      <c r="S3" s="35" t="s">
        <v>26</v>
      </c>
      <c r="T3" s="35" t="s">
        <v>27</v>
      </c>
      <c r="U3" s="35" t="s">
        <v>26</v>
      </c>
      <c r="V3" s="35" t="s">
        <v>27</v>
      </c>
      <c r="W3" s="35" t="s">
        <v>26</v>
      </c>
      <c r="X3" s="35" t="s">
        <v>27</v>
      </c>
      <c r="Y3" s="35" t="s">
        <v>26</v>
      </c>
      <c r="Z3" s="35" t="s">
        <v>27</v>
      </c>
      <c r="AA3" s="35" t="s">
        <v>26</v>
      </c>
      <c r="AB3" s="35" t="s">
        <v>27</v>
      </c>
      <c r="AC3" s="35" t="s">
        <v>26</v>
      </c>
      <c r="AD3" s="35" t="s">
        <v>27</v>
      </c>
      <c r="AE3" s="35" t="s">
        <v>26</v>
      </c>
      <c r="AF3" s="35" t="s">
        <v>27</v>
      </c>
      <c r="AG3" s="35" t="s">
        <v>26</v>
      </c>
      <c r="AH3" s="35" t="s">
        <v>27</v>
      </c>
      <c r="AI3" s="35" t="s">
        <v>26</v>
      </c>
      <c r="AJ3" s="35" t="s">
        <v>27</v>
      </c>
      <c r="AK3" s="35" t="s">
        <v>26</v>
      </c>
      <c r="AL3" s="35" t="s">
        <v>27</v>
      </c>
      <c r="AM3" s="35" t="s">
        <v>26</v>
      </c>
      <c r="AN3" s="35" t="s">
        <v>27</v>
      </c>
      <c r="AO3" s="35" t="s">
        <v>26</v>
      </c>
      <c r="AP3" s="35" t="s">
        <v>27</v>
      </c>
      <c r="AQ3" s="35" t="s">
        <v>26</v>
      </c>
      <c r="AR3" s="35" t="s">
        <v>27</v>
      </c>
      <c r="AS3" s="35" t="s">
        <v>26</v>
      </c>
      <c r="AT3" s="35" t="s">
        <v>27</v>
      </c>
      <c r="AU3" s="35" t="s">
        <v>26</v>
      </c>
      <c r="AV3" s="35" t="s">
        <v>27</v>
      </c>
      <c r="AW3" s="35" t="s">
        <v>26</v>
      </c>
      <c r="AX3" s="35" t="s">
        <v>27</v>
      </c>
    </row>
    <row r="4" spans="1:50" ht="14.45">
      <c r="A4" s="36" t="s">
        <v>36</v>
      </c>
      <c r="B4" s="37">
        <f t="shared" ref="B4:B21" si="0">ROUND(AVERAGE(C4,O4,AA4,AM4),0)</f>
        <v>22</v>
      </c>
      <c r="C4" s="37">
        <f t="shared" ref="C4:C21" si="1">ROUND(AVERAGE(E4,G4,I4,K4,M4),0)</f>
        <v>20</v>
      </c>
      <c r="D4" s="38" t="s">
        <v>37</v>
      </c>
      <c r="E4" s="39">
        <v>23</v>
      </c>
      <c r="F4" s="38" t="s">
        <v>37</v>
      </c>
      <c r="G4" s="39">
        <v>19</v>
      </c>
      <c r="H4" s="38" t="s">
        <v>37</v>
      </c>
      <c r="I4" s="39">
        <v>20</v>
      </c>
      <c r="J4" s="38" t="s">
        <v>37</v>
      </c>
      <c r="K4" s="39">
        <v>23</v>
      </c>
      <c r="L4" s="38" t="s">
        <v>38</v>
      </c>
      <c r="M4" s="39">
        <v>17</v>
      </c>
      <c r="N4" s="38" t="s">
        <v>38</v>
      </c>
      <c r="O4" s="37">
        <f>ROUND(AVERAGE(Q4,S4,U4,W4,Y4),0)</f>
        <v>24</v>
      </c>
      <c r="P4" s="38" t="s">
        <v>37</v>
      </c>
      <c r="Q4" s="39">
        <v>23</v>
      </c>
      <c r="R4" s="38" t="s">
        <v>38</v>
      </c>
      <c r="S4" s="39">
        <v>29</v>
      </c>
      <c r="T4" s="38" t="s">
        <v>38</v>
      </c>
      <c r="U4" s="39">
        <v>23</v>
      </c>
      <c r="V4" s="38" t="s">
        <v>37</v>
      </c>
      <c r="W4" s="39">
        <v>27</v>
      </c>
      <c r="X4" s="38" t="s">
        <v>38</v>
      </c>
      <c r="Y4" s="39">
        <v>19</v>
      </c>
      <c r="Z4" s="38" t="s">
        <v>37</v>
      </c>
      <c r="AA4" s="37">
        <f>ROUND(AVERAGE(AC4,AE4,AG4,AI4,AK4),0)</f>
        <v>21</v>
      </c>
      <c r="AB4" s="38" t="s">
        <v>39</v>
      </c>
      <c r="AC4" s="39">
        <v>21</v>
      </c>
      <c r="AD4" s="38" t="s">
        <v>39</v>
      </c>
      <c r="AE4" s="39">
        <v>20</v>
      </c>
      <c r="AF4" s="38" t="s">
        <v>39</v>
      </c>
      <c r="AG4" s="39">
        <v>23</v>
      </c>
      <c r="AH4" s="38" t="s">
        <v>39</v>
      </c>
      <c r="AI4" s="39">
        <v>19</v>
      </c>
      <c r="AJ4" s="38" t="s">
        <v>38</v>
      </c>
      <c r="AK4" s="39">
        <v>23</v>
      </c>
      <c r="AL4" s="38" t="s">
        <v>41</v>
      </c>
      <c r="AM4" s="37">
        <f>ROUND(AVERAGE(AO4,AQ4,AS4,AU4,AW4),0)</f>
        <v>22</v>
      </c>
      <c r="AN4" s="38" t="s">
        <v>38</v>
      </c>
      <c r="AO4" s="39">
        <v>26</v>
      </c>
      <c r="AP4" s="38" t="s">
        <v>38</v>
      </c>
      <c r="AQ4" s="39">
        <v>21</v>
      </c>
      <c r="AR4" s="38" t="s">
        <v>39</v>
      </c>
      <c r="AS4" s="39">
        <v>27</v>
      </c>
      <c r="AT4" s="38" t="s">
        <v>38</v>
      </c>
      <c r="AU4" s="39">
        <v>18</v>
      </c>
      <c r="AV4" s="38" t="s">
        <v>37</v>
      </c>
      <c r="AW4" s="39">
        <v>19</v>
      </c>
      <c r="AX4" s="38" t="s">
        <v>38</v>
      </c>
    </row>
    <row r="5" spans="1:50" ht="14.45">
      <c r="A5" s="36" t="s">
        <v>40</v>
      </c>
      <c r="B5" s="37">
        <f t="shared" si="0"/>
        <v>22</v>
      </c>
      <c r="C5" s="37">
        <f t="shared" si="1"/>
        <v>19</v>
      </c>
      <c r="D5" s="38" t="s">
        <v>37</v>
      </c>
      <c r="E5" s="39">
        <v>21</v>
      </c>
      <c r="F5" s="38" t="s">
        <v>37</v>
      </c>
      <c r="G5" s="39">
        <v>19</v>
      </c>
      <c r="H5" s="38" t="s">
        <v>38</v>
      </c>
      <c r="I5" s="39">
        <v>15</v>
      </c>
      <c r="J5" s="38" t="s">
        <v>37</v>
      </c>
      <c r="K5" s="39">
        <v>21</v>
      </c>
      <c r="L5" s="38" t="s">
        <v>38</v>
      </c>
      <c r="M5" s="39">
        <v>18</v>
      </c>
      <c r="N5" s="38" t="s">
        <v>37</v>
      </c>
      <c r="O5" s="37">
        <f t="shared" ref="O5:O21" si="2">ROUND(AVERAGE(Q5,S5,U5,W5,Y5),0)</f>
        <v>26</v>
      </c>
      <c r="P5" s="38" t="s">
        <v>38</v>
      </c>
      <c r="Q5" s="39">
        <v>26</v>
      </c>
      <c r="R5" s="38" t="s">
        <v>41</v>
      </c>
      <c r="S5" s="39">
        <v>33</v>
      </c>
      <c r="T5" s="38" t="s">
        <v>37</v>
      </c>
      <c r="U5" s="39">
        <v>28</v>
      </c>
      <c r="V5" s="38" t="s">
        <v>39</v>
      </c>
      <c r="W5" s="39">
        <v>26</v>
      </c>
      <c r="X5" s="38" t="s">
        <v>38</v>
      </c>
      <c r="Y5" s="39">
        <v>18</v>
      </c>
      <c r="Z5" s="38" t="s">
        <v>37</v>
      </c>
      <c r="AA5" s="37">
        <f t="shared" ref="AA5:AA21" si="3">ROUND(AVERAGE(AC5,AE5,AG5,AI5,AK5),0)</f>
        <v>19</v>
      </c>
      <c r="AB5" s="38" t="s">
        <v>39</v>
      </c>
      <c r="AC5" s="39">
        <v>22</v>
      </c>
      <c r="AD5" s="38" t="s">
        <v>39</v>
      </c>
      <c r="AE5" s="39">
        <v>15</v>
      </c>
      <c r="AF5" s="38" t="s">
        <v>37</v>
      </c>
      <c r="AG5" s="39">
        <v>22</v>
      </c>
      <c r="AH5" s="38" t="s">
        <v>39</v>
      </c>
      <c r="AI5" s="39">
        <v>19</v>
      </c>
      <c r="AJ5" s="38" t="s">
        <v>38</v>
      </c>
      <c r="AK5" s="39">
        <v>19</v>
      </c>
      <c r="AL5" s="38" t="s">
        <v>41</v>
      </c>
      <c r="AM5" s="37">
        <f t="shared" ref="AM5:AM21" si="4">ROUND(AVERAGE(AO5,AQ5,AS5,AU5,AW5),0)</f>
        <v>22</v>
      </c>
      <c r="AN5" s="38" t="s">
        <v>38</v>
      </c>
      <c r="AO5" s="39">
        <v>21</v>
      </c>
      <c r="AP5" s="38" t="s">
        <v>38</v>
      </c>
      <c r="AQ5" s="39">
        <v>17</v>
      </c>
      <c r="AR5" s="38" t="s">
        <v>37</v>
      </c>
      <c r="AS5" s="39">
        <v>27</v>
      </c>
      <c r="AT5" s="38" t="s">
        <v>37</v>
      </c>
      <c r="AU5" s="39">
        <v>23</v>
      </c>
      <c r="AV5" s="38" t="s">
        <v>41</v>
      </c>
      <c r="AW5" s="39">
        <v>24</v>
      </c>
      <c r="AX5" s="38" t="s">
        <v>41</v>
      </c>
    </row>
    <row r="6" spans="1:50" ht="14.45">
      <c r="A6" s="36" t="s">
        <v>42</v>
      </c>
      <c r="B6" s="37">
        <f t="shared" si="0"/>
        <v>10</v>
      </c>
      <c r="C6" s="37">
        <f t="shared" si="1"/>
        <v>11</v>
      </c>
      <c r="D6" s="38" t="s">
        <v>37</v>
      </c>
      <c r="E6" s="39">
        <v>11</v>
      </c>
      <c r="F6" s="38" t="s">
        <v>37</v>
      </c>
      <c r="G6" s="39">
        <v>10</v>
      </c>
      <c r="H6" s="38" t="s">
        <v>37</v>
      </c>
      <c r="I6" s="39">
        <v>11</v>
      </c>
      <c r="J6" s="38" t="s">
        <v>37</v>
      </c>
      <c r="K6" s="39">
        <v>16</v>
      </c>
      <c r="L6" s="38" t="s">
        <v>38</v>
      </c>
      <c r="M6" s="39">
        <v>7</v>
      </c>
      <c r="N6" s="38" t="s">
        <v>38</v>
      </c>
      <c r="O6" s="37">
        <f t="shared" si="2"/>
        <v>9</v>
      </c>
      <c r="P6" s="38" t="s">
        <v>38</v>
      </c>
      <c r="Q6" s="39">
        <v>7</v>
      </c>
      <c r="R6" s="38" t="s">
        <v>38</v>
      </c>
      <c r="S6" s="39">
        <v>15</v>
      </c>
      <c r="T6" s="38" t="s">
        <v>38</v>
      </c>
      <c r="U6" s="39">
        <v>14</v>
      </c>
      <c r="V6" s="38" t="s">
        <v>38</v>
      </c>
      <c r="W6" s="39">
        <v>7</v>
      </c>
      <c r="X6" s="38" t="s">
        <v>37</v>
      </c>
      <c r="Y6" s="39">
        <v>4</v>
      </c>
      <c r="Z6" s="38" t="s">
        <v>37</v>
      </c>
      <c r="AA6" s="37">
        <f t="shared" si="3"/>
        <v>8</v>
      </c>
      <c r="AB6" s="38" t="s">
        <v>37</v>
      </c>
      <c r="AC6" s="39">
        <v>9</v>
      </c>
      <c r="AD6" s="38" t="s">
        <v>37</v>
      </c>
      <c r="AE6" s="39">
        <v>6</v>
      </c>
      <c r="AF6" s="38" t="s">
        <v>37</v>
      </c>
      <c r="AG6" s="39">
        <v>8</v>
      </c>
      <c r="AH6" s="38" t="s">
        <v>37</v>
      </c>
      <c r="AI6" s="39">
        <v>10</v>
      </c>
      <c r="AJ6" s="38" t="s">
        <v>38</v>
      </c>
      <c r="AK6" s="39">
        <v>6</v>
      </c>
      <c r="AL6" s="38" t="s">
        <v>38</v>
      </c>
      <c r="AM6" s="37">
        <f t="shared" si="4"/>
        <v>11</v>
      </c>
      <c r="AN6" s="38" t="s">
        <v>38</v>
      </c>
      <c r="AO6" s="39">
        <v>16</v>
      </c>
      <c r="AP6" s="38" t="s">
        <v>37</v>
      </c>
      <c r="AQ6" s="39">
        <v>12</v>
      </c>
      <c r="AR6" s="38" t="s">
        <v>37</v>
      </c>
      <c r="AS6" s="39">
        <v>14</v>
      </c>
      <c r="AT6" s="38" t="s">
        <v>37</v>
      </c>
      <c r="AU6" s="39">
        <v>8</v>
      </c>
      <c r="AV6" s="38" t="s">
        <v>37</v>
      </c>
      <c r="AW6" s="39">
        <v>7</v>
      </c>
      <c r="AX6" s="38" t="s">
        <v>38</v>
      </c>
    </row>
    <row r="7" spans="1:50" ht="15.75">
      <c r="A7" s="36" t="s">
        <v>43</v>
      </c>
      <c r="B7" s="37">
        <v>13</v>
      </c>
      <c r="C7" s="37">
        <f>ROUND(AVERAGE(E7,G7,I7,K7,M7),0)</f>
        <v>16</v>
      </c>
      <c r="D7" s="38" t="s">
        <v>37</v>
      </c>
      <c r="E7" s="39">
        <v>19</v>
      </c>
      <c r="F7" s="38" t="s">
        <v>37</v>
      </c>
      <c r="G7" s="39">
        <v>16</v>
      </c>
      <c r="H7" s="38" t="s">
        <v>37</v>
      </c>
      <c r="I7" s="39">
        <v>14</v>
      </c>
      <c r="J7" s="38" t="s">
        <v>38</v>
      </c>
      <c r="K7" s="39">
        <v>19</v>
      </c>
      <c r="L7" s="38" t="s">
        <v>38</v>
      </c>
      <c r="M7" s="39">
        <v>14</v>
      </c>
      <c r="N7" s="38" t="s">
        <v>37</v>
      </c>
      <c r="O7" s="37">
        <f t="shared" si="2"/>
        <v>11</v>
      </c>
      <c r="P7" s="38" t="s">
        <v>37</v>
      </c>
      <c r="Q7" s="39">
        <v>6</v>
      </c>
      <c r="R7" s="38" t="s">
        <v>37</v>
      </c>
      <c r="S7" s="39">
        <v>22</v>
      </c>
      <c r="T7" s="38" t="s">
        <v>37</v>
      </c>
      <c r="U7" s="39">
        <v>13</v>
      </c>
      <c r="V7" s="38" t="s">
        <v>37</v>
      </c>
      <c r="W7" s="39">
        <v>9</v>
      </c>
      <c r="X7" s="38" t="s">
        <v>37</v>
      </c>
      <c r="Y7" s="39">
        <v>7</v>
      </c>
      <c r="Z7" s="38" t="s">
        <v>37</v>
      </c>
      <c r="AA7" s="37">
        <v>11</v>
      </c>
      <c r="AB7" s="38" t="s">
        <v>38</v>
      </c>
      <c r="AC7" s="39">
        <v>19</v>
      </c>
      <c r="AD7" s="38" t="s">
        <v>38</v>
      </c>
      <c r="AE7" s="39">
        <v>11</v>
      </c>
      <c r="AF7" s="38" t="s">
        <v>38</v>
      </c>
      <c r="AG7" s="39">
        <v>12</v>
      </c>
      <c r="AH7" s="38" t="s">
        <v>39</v>
      </c>
      <c r="AI7" s="39">
        <v>16</v>
      </c>
      <c r="AJ7" s="38" t="s">
        <v>38</v>
      </c>
      <c r="AK7" s="39">
        <v>0</v>
      </c>
      <c r="AL7" s="38" t="s">
        <v>37</v>
      </c>
      <c r="AM7" s="37">
        <f t="shared" si="4"/>
        <v>12</v>
      </c>
      <c r="AN7" s="38" t="s">
        <v>37</v>
      </c>
      <c r="AO7" s="39">
        <v>16</v>
      </c>
      <c r="AP7" s="38" t="s">
        <v>37</v>
      </c>
      <c r="AQ7" s="39">
        <v>16</v>
      </c>
      <c r="AR7" s="38" t="s">
        <v>38</v>
      </c>
      <c r="AS7" s="39">
        <v>20</v>
      </c>
      <c r="AT7" s="38" t="s">
        <v>38</v>
      </c>
      <c r="AU7" s="39">
        <v>7</v>
      </c>
      <c r="AV7" s="38" t="s">
        <v>37</v>
      </c>
      <c r="AW7" s="39">
        <v>3</v>
      </c>
      <c r="AX7" s="38" t="s">
        <v>37</v>
      </c>
    </row>
    <row r="8" spans="1:50" ht="29.45" customHeight="1">
      <c r="A8" s="36" t="s">
        <v>28</v>
      </c>
      <c r="B8" s="37">
        <f t="shared" si="0"/>
        <v>17</v>
      </c>
      <c r="C8" s="37">
        <f t="shared" si="1"/>
        <v>16</v>
      </c>
      <c r="D8" s="38" t="s">
        <v>37</v>
      </c>
      <c r="E8" s="39">
        <v>19</v>
      </c>
      <c r="F8" s="38" t="s">
        <v>37</v>
      </c>
      <c r="G8" s="39">
        <v>17</v>
      </c>
      <c r="H8" s="38" t="s">
        <v>37</v>
      </c>
      <c r="I8" s="39">
        <v>13</v>
      </c>
      <c r="J8" s="38" t="s">
        <v>38</v>
      </c>
      <c r="K8" s="39">
        <v>19</v>
      </c>
      <c r="L8" s="38" t="s">
        <v>37</v>
      </c>
      <c r="M8" s="39">
        <v>10</v>
      </c>
      <c r="N8" s="38" t="s">
        <v>38</v>
      </c>
      <c r="O8" s="37">
        <f t="shared" si="2"/>
        <v>18</v>
      </c>
      <c r="P8" s="38" t="s">
        <v>38</v>
      </c>
      <c r="Q8" s="39">
        <v>17</v>
      </c>
      <c r="R8" s="38" t="s">
        <v>37</v>
      </c>
      <c r="S8" s="39">
        <v>21</v>
      </c>
      <c r="T8" s="38" t="s">
        <v>37</v>
      </c>
      <c r="U8" s="39">
        <v>22</v>
      </c>
      <c r="V8" s="38" t="s">
        <v>38</v>
      </c>
      <c r="W8" s="39">
        <v>17</v>
      </c>
      <c r="X8" s="38" t="s">
        <v>38</v>
      </c>
      <c r="Y8" s="39">
        <v>13</v>
      </c>
      <c r="Z8" s="38" t="s">
        <v>38</v>
      </c>
      <c r="AA8" s="37">
        <f t="shared" si="3"/>
        <v>18</v>
      </c>
      <c r="AB8" s="38" t="s">
        <v>38</v>
      </c>
      <c r="AC8" s="39">
        <v>15</v>
      </c>
      <c r="AD8" s="38" t="s">
        <v>39</v>
      </c>
      <c r="AE8" s="39">
        <v>12</v>
      </c>
      <c r="AF8" s="38" t="s">
        <v>37</v>
      </c>
      <c r="AG8" s="39">
        <v>18</v>
      </c>
      <c r="AH8" s="38" t="s">
        <v>38</v>
      </c>
      <c r="AI8" s="39">
        <v>19</v>
      </c>
      <c r="AJ8" s="38" t="s">
        <v>37</v>
      </c>
      <c r="AK8" s="39">
        <v>25</v>
      </c>
      <c r="AL8" s="38" t="s">
        <v>38</v>
      </c>
      <c r="AM8" s="37">
        <f t="shared" si="4"/>
        <v>16</v>
      </c>
      <c r="AN8" s="38" t="s">
        <v>37</v>
      </c>
      <c r="AO8" s="39">
        <v>19</v>
      </c>
      <c r="AP8" s="38" t="s">
        <v>37</v>
      </c>
      <c r="AQ8" s="39">
        <v>11</v>
      </c>
      <c r="AR8" s="38" t="s">
        <v>37</v>
      </c>
      <c r="AS8" s="39">
        <v>26</v>
      </c>
      <c r="AT8" s="38" t="s">
        <v>38</v>
      </c>
      <c r="AU8" s="39">
        <v>14</v>
      </c>
      <c r="AV8" s="38" t="s">
        <v>37</v>
      </c>
      <c r="AW8" s="39">
        <v>9</v>
      </c>
      <c r="AX8" s="38" t="s">
        <v>37</v>
      </c>
    </row>
    <row r="9" spans="1:50" ht="15.75">
      <c r="A9" s="36" t="s">
        <v>30</v>
      </c>
      <c r="B9" s="37">
        <f>ROUND(AVERAGE(C9,O9,AA9,AM9),0)</f>
        <v>17</v>
      </c>
      <c r="C9" s="37">
        <f t="shared" si="1"/>
        <v>15</v>
      </c>
      <c r="D9" s="38" t="s">
        <v>37</v>
      </c>
      <c r="E9" s="39">
        <v>18</v>
      </c>
      <c r="F9" s="38" t="s">
        <v>37</v>
      </c>
      <c r="G9" s="39">
        <v>17</v>
      </c>
      <c r="H9" s="38" t="s">
        <v>37</v>
      </c>
      <c r="I9" s="39">
        <v>10</v>
      </c>
      <c r="J9" s="38" t="s">
        <v>37</v>
      </c>
      <c r="K9" s="39">
        <v>17</v>
      </c>
      <c r="L9" s="38" t="s">
        <v>37</v>
      </c>
      <c r="M9" s="39">
        <v>14</v>
      </c>
      <c r="N9" s="38" t="s">
        <v>37</v>
      </c>
      <c r="O9" s="37">
        <v>17</v>
      </c>
      <c r="P9" s="38" t="s">
        <v>37</v>
      </c>
      <c r="Q9" s="39">
        <v>14</v>
      </c>
      <c r="R9" s="38" t="s">
        <v>37</v>
      </c>
      <c r="S9" s="39">
        <v>20</v>
      </c>
      <c r="T9" s="38" t="s">
        <v>37</v>
      </c>
      <c r="U9" s="39">
        <v>18</v>
      </c>
      <c r="V9" s="38" t="s">
        <v>37</v>
      </c>
      <c r="W9" s="39">
        <v>20</v>
      </c>
      <c r="X9" s="38" t="s">
        <v>37</v>
      </c>
      <c r="Y9" s="39">
        <v>10</v>
      </c>
      <c r="Z9" s="38" t="s">
        <v>37</v>
      </c>
      <c r="AA9" s="37">
        <v>17</v>
      </c>
      <c r="AB9" s="38" t="s">
        <v>37</v>
      </c>
      <c r="AC9" s="39">
        <v>13</v>
      </c>
      <c r="AD9" s="38" t="s">
        <v>37</v>
      </c>
      <c r="AE9" s="39">
        <v>11</v>
      </c>
      <c r="AF9" s="38" t="s">
        <v>37</v>
      </c>
      <c r="AG9" s="39">
        <v>17</v>
      </c>
      <c r="AH9" s="38" t="s">
        <v>37</v>
      </c>
      <c r="AI9" s="39">
        <v>15</v>
      </c>
      <c r="AJ9" s="38" t="s">
        <v>37</v>
      </c>
      <c r="AK9" s="39">
        <v>26</v>
      </c>
      <c r="AL9" s="38" t="s">
        <v>37</v>
      </c>
      <c r="AM9" s="37">
        <f t="shared" si="4"/>
        <v>17</v>
      </c>
      <c r="AN9" s="38" t="s">
        <v>38</v>
      </c>
      <c r="AO9" s="39">
        <v>19</v>
      </c>
      <c r="AP9" s="38" t="s">
        <v>37</v>
      </c>
      <c r="AQ9" s="39">
        <v>13</v>
      </c>
      <c r="AR9" s="38" t="s">
        <v>39</v>
      </c>
      <c r="AS9" s="39">
        <v>23</v>
      </c>
      <c r="AT9" s="38" t="s">
        <v>38</v>
      </c>
      <c r="AU9" s="39">
        <v>12</v>
      </c>
      <c r="AV9" s="38" t="s">
        <v>38</v>
      </c>
      <c r="AW9" s="39">
        <v>16</v>
      </c>
      <c r="AX9" s="38" t="s">
        <v>38</v>
      </c>
    </row>
    <row r="10" spans="1:50" ht="14.45">
      <c r="A10" s="36" t="s">
        <v>46</v>
      </c>
      <c r="B10" s="37">
        <f t="shared" ref="B10" si="5">ROUND(AVERAGE(C10,O10,AA10,AM10),0)</f>
        <v>15</v>
      </c>
      <c r="C10" s="37">
        <f t="shared" si="1"/>
        <v>18</v>
      </c>
      <c r="D10" s="38" t="s">
        <v>37</v>
      </c>
      <c r="E10" s="39">
        <v>20</v>
      </c>
      <c r="F10" s="38" t="s">
        <v>37</v>
      </c>
      <c r="G10" s="39">
        <v>19</v>
      </c>
      <c r="H10" s="38" t="s">
        <v>37</v>
      </c>
      <c r="I10" s="39">
        <v>18</v>
      </c>
      <c r="J10" s="38" t="s">
        <v>37</v>
      </c>
      <c r="K10" s="39">
        <v>20</v>
      </c>
      <c r="L10" s="38" t="s">
        <v>37</v>
      </c>
      <c r="M10" s="39">
        <v>13</v>
      </c>
      <c r="N10" s="38" t="s">
        <v>37</v>
      </c>
      <c r="O10" s="37">
        <f t="shared" si="2"/>
        <v>14</v>
      </c>
      <c r="P10" s="38" t="s">
        <v>37</v>
      </c>
      <c r="Q10" s="39">
        <v>11</v>
      </c>
      <c r="R10" s="38" t="s">
        <v>37</v>
      </c>
      <c r="S10" s="39">
        <v>21</v>
      </c>
      <c r="T10" s="38" t="s">
        <v>37</v>
      </c>
      <c r="U10" s="39">
        <v>20</v>
      </c>
      <c r="V10" s="38" t="s">
        <v>37</v>
      </c>
      <c r="W10" s="39">
        <v>12</v>
      </c>
      <c r="X10" s="38" t="s">
        <v>38</v>
      </c>
      <c r="Y10" s="39">
        <v>6</v>
      </c>
      <c r="Z10" s="38" t="s">
        <v>38</v>
      </c>
      <c r="AA10" s="37">
        <f t="shared" si="3"/>
        <v>14</v>
      </c>
      <c r="AB10" s="38" t="s">
        <v>38</v>
      </c>
      <c r="AC10" s="39">
        <v>18</v>
      </c>
      <c r="AD10" s="38" t="s">
        <v>37</v>
      </c>
      <c r="AE10" s="39">
        <v>12</v>
      </c>
      <c r="AF10" s="38" t="s">
        <v>38</v>
      </c>
      <c r="AG10" s="39">
        <v>17</v>
      </c>
      <c r="AH10" s="38" t="s">
        <v>37</v>
      </c>
      <c r="AI10" s="39">
        <v>16</v>
      </c>
      <c r="AJ10" s="38" t="s">
        <v>38</v>
      </c>
      <c r="AK10" s="39">
        <v>6</v>
      </c>
      <c r="AL10" s="38" t="s">
        <v>39</v>
      </c>
      <c r="AM10" s="37">
        <f t="shared" si="4"/>
        <v>13</v>
      </c>
      <c r="AN10" s="38" t="s">
        <v>37</v>
      </c>
      <c r="AO10" s="39">
        <v>15</v>
      </c>
      <c r="AP10" s="38" t="s">
        <v>38</v>
      </c>
      <c r="AQ10" s="39">
        <v>8</v>
      </c>
      <c r="AR10" s="38" t="s">
        <v>37</v>
      </c>
      <c r="AS10" s="39">
        <v>20</v>
      </c>
      <c r="AT10" s="38" t="s">
        <v>37</v>
      </c>
      <c r="AU10" s="39">
        <v>12</v>
      </c>
      <c r="AV10" s="38" t="s">
        <v>37</v>
      </c>
      <c r="AW10" s="39">
        <v>8</v>
      </c>
      <c r="AX10" s="38" t="s">
        <v>37</v>
      </c>
    </row>
    <row r="11" spans="1:50" ht="14.45">
      <c r="A11" s="36" t="s">
        <v>31</v>
      </c>
      <c r="B11" s="37">
        <f t="shared" si="0"/>
        <v>23</v>
      </c>
      <c r="C11" s="37">
        <f t="shared" si="1"/>
        <v>22</v>
      </c>
      <c r="D11" s="38" t="s">
        <v>38</v>
      </c>
      <c r="E11" s="39">
        <v>24</v>
      </c>
      <c r="F11" s="38" t="s">
        <v>38</v>
      </c>
      <c r="G11" s="39">
        <v>23</v>
      </c>
      <c r="H11" s="38" t="s">
        <v>38</v>
      </c>
      <c r="I11" s="39">
        <v>21</v>
      </c>
      <c r="J11" s="38" t="s">
        <v>37</v>
      </c>
      <c r="K11" s="39">
        <v>24</v>
      </c>
      <c r="L11" s="38" t="s">
        <v>38</v>
      </c>
      <c r="M11" s="39">
        <v>17</v>
      </c>
      <c r="N11" s="38" t="s">
        <v>39</v>
      </c>
      <c r="O11" s="37">
        <f t="shared" si="2"/>
        <v>26</v>
      </c>
      <c r="P11" s="38" t="s">
        <v>38</v>
      </c>
      <c r="Q11" s="39">
        <v>29</v>
      </c>
      <c r="R11" s="38" t="s">
        <v>38</v>
      </c>
      <c r="S11" s="39">
        <v>30</v>
      </c>
      <c r="T11" s="38" t="s">
        <v>38</v>
      </c>
      <c r="U11" s="39">
        <v>28</v>
      </c>
      <c r="V11" s="38" t="s">
        <v>38</v>
      </c>
      <c r="W11" s="39">
        <v>24</v>
      </c>
      <c r="X11" s="38" t="s">
        <v>38</v>
      </c>
      <c r="Y11" s="39">
        <v>17</v>
      </c>
      <c r="Z11" s="38" t="s">
        <v>38</v>
      </c>
      <c r="AA11" s="37">
        <f t="shared" si="3"/>
        <v>20</v>
      </c>
      <c r="AB11" s="38" t="s">
        <v>38</v>
      </c>
      <c r="AC11" s="39">
        <v>21</v>
      </c>
      <c r="AD11" s="38" t="s">
        <v>37</v>
      </c>
      <c r="AE11" s="39">
        <v>13</v>
      </c>
      <c r="AF11" s="38" t="s">
        <v>37</v>
      </c>
      <c r="AG11" s="39">
        <v>24</v>
      </c>
      <c r="AH11" s="38" t="s">
        <v>39</v>
      </c>
      <c r="AI11" s="39">
        <v>19</v>
      </c>
      <c r="AJ11" s="38" t="s">
        <v>38</v>
      </c>
      <c r="AK11" s="39">
        <v>24</v>
      </c>
      <c r="AL11" s="38" t="s">
        <v>38</v>
      </c>
      <c r="AM11" s="37">
        <f t="shared" si="4"/>
        <v>25</v>
      </c>
      <c r="AN11" s="38" t="s">
        <v>37</v>
      </c>
      <c r="AO11" s="39">
        <v>27</v>
      </c>
      <c r="AP11" s="38" t="s">
        <v>38</v>
      </c>
      <c r="AQ11" s="39">
        <v>22</v>
      </c>
      <c r="AR11" s="38" t="s">
        <v>37</v>
      </c>
      <c r="AS11" s="39">
        <v>29</v>
      </c>
      <c r="AT11" s="38" t="s">
        <v>37</v>
      </c>
      <c r="AU11" s="39">
        <v>22</v>
      </c>
      <c r="AV11" s="38" t="s">
        <v>38</v>
      </c>
      <c r="AW11" s="39">
        <v>23</v>
      </c>
      <c r="AX11" s="38" t="s">
        <v>37</v>
      </c>
    </row>
    <row r="12" spans="1:50" ht="15.75">
      <c r="A12" s="36" t="s">
        <v>47</v>
      </c>
      <c r="B12" s="37">
        <f t="shared" si="0"/>
        <v>22</v>
      </c>
      <c r="C12" s="37">
        <f t="shared" si="1"/>
        <v>22</v>
      </c>
      <c r="D12" s="38" t="s">
        <v>39</v>
      </c>
      <c r="E12" s="39">
        <v>25</v>
      </c>
      <c r="F12" s="38" t="s">
        <v>38</v>
      </c>
      <c r="G12" s="39">
        <v>22</v>
      </c>
      <c r="H12" s="38" t="s">
        <v>38</v>
      </c>
      <c r="I12" s="39">
        <v>23</v>
      </c>
      <c r="J12" s="38" t="s">
        <v>39</v>
      </c>
      <c r="K12" s="39">
        <v>25</v>
      </c>
      <c r="L12" s="38" t="s">
        <v>39</v>
      </c>
      <c r="M12" s="39">
        <v>16</v>
      </c>
      <c r="N12" s="38" t="s">
        <v>41</v>
      </c>
      <c r="O12" s="37">
        <f t="shared" si="2"/>
        <v>22</v>
      </c>
      <c r="P12" s="38" t="s">
        <v>39</v>
      </c>
      <c r="Q12" s="39">
        <v>19</v>
      </c>
      <c r="R12" s="38" t="s">
        <v>38</v>
      </c>
      <c r="S12" s="39">
        <v>27</v>
      </c>
      <c r="T12" s="38" t="s">
        <v>39</v>
      </c>
      <c r="U12" s="39">
        <v>24</v>
      </c>
      <c r="V12" s="38" t="s">
        <v>39</v>
      </c>
      <c r="W12" s="39">
        <v>26</v>
      </c>
      <c r="X12" s="38" t="s">
        <v>41</v>
      </c>
      <c r="Y12" s="40">
        <v>15</v>
      </c>
      <c r="Z12" s="38" t="s">
        <v>41</v>
      </c>
      <c r="AA12" s="37">
        <f t="shared" si="3"/>
        <v>20</v>
      </c>
      <c r="AB12" s="38" t="s">
        <v>39</v>
      </c>
      <c r="AC12" s="39">
        <v>21</v>
      </c>
      <c r="AD12" s="38" t="s">
        <v>41</v>
      </c>
      <c r="AE12" s="39">
        <v>12</v>
      </c>
      <c r="AF12" s="38" t="s">
        <v>41</v>
      </c>
      <c r="AG12" s="39">
        <v>21</v>
      </c>
      <c r="AH12" s="38" t="s">
        <v>39</v>
      </c>
      <c r="AI12" s="39">
        <v>22</v>
      </c>
      <c r="AJ12" s="38" t="s">
        <v>38</v>
      </c>
      <c r="AK12" s="39">
        <v>22</v>
      </c>
      <c r="AL12" s="38" t="s">
        <v>41</v>
      </c>
      <c r="AM12" s="37">
        <v>22</v>
      </c>
      <c r="AN12" s="38" t="s">
        <v>41</v>
      </c>
      <c r="AO12" s="39">
        <v>27</v>
      </c>
      <c r="AP12" s="38" t="s">
        <v>41</v>
      </c>
      <c r="AQ12" s="39">
        <v>18</v>
      </c>
      <c r="AR12" s="38" t="s">
        <v>41</v>
      </c>
      <c r="AS12" s="39">
        <v>27</v>
      </c>
      <c r="AT12" s="38" t="s">
        <v>39</v>
      </c>
      <c r="AU12" s="39">
        <v>20</v>
      </c>
      <c r="AV12" s="38" t="s">
        <v>41</v>
      </c>
      <c r="AW12" s="39">
        <v>21</v>
      </c>
      <c r="AX12" s="38" t="s">
        <v>41</v>
      </c>
    </row>
    <row r="13" spans="1:50" ht="21.6" customHeight="1">
      <c r="A13" s="36" t="s">
        <v>44</v>
      </c>
      <c r="B13" s="37">
        <f t="shared" si="0"/>
        <v>23</v>
      </c>
      <c r="C13" s="37">
        <v>23</v>
      </c>
      <c r="D13" s="38" t="s">
        <v>37</v>
      </c>
      <c r="E13" s="39">
        <v>23</v>
      </c>
      <c r="F13" s="38" t="s">
        <v>37</v>
      </c>
      <c r="G13" s="39">
        <v>23</v>
      </c>
      <c r="H13" s="38" t="s">
        <v>38</v>
      </c>
      <c r="I13" s="39">
        <v>22</v>
      </c>
      <c r="J13" s="38" t="s">
        <v>38</v>
      </c>
      <c r="K13" s="39">
        <v>26</v>
      </c>
      <c r="L13" s="38" t="s">
        <v>37</v>
      </c>
      <c r="M13" s="39">
        <v>18</v>
      </c>
      <c r="N13" s="38" t="s">
        <v>37</v>
      </c>
      <c r="O13" s="37">
        <f t="shared" si="2"/>
        <v>26</v>
      </c>
      <c r="P13" s="38" t="s">
        <v>38</v>
      </c>
      <c r="Q13" s="39">
        <v>26</v>
      </c>
      <c r="R13" s="38" t="s">
        <v>37</v>
      </c>
      <c r="S13" s="39">
        <v>30</v>
      </c>
      <c r="T13" s="38" t="s">
        <v>38</v>
      </c>
      <c r="U13" s="39">
        <v>27</v>
      </c>
      <c r="V13" s="38" t="s">
        <v>38</v>
      </c>
      <c r="W13" s="39">
        <v>27</v>
      </c>
      <c r="X13" s="38" t="s">
        <v>37</v>
      </c>
      <c r="Y13" s="39">
        <v>21</v>
      </c>
      <c r="Z13" s="38" t="s">
        <v>38</v>
      </c>
      <c r="AA13" s="37">
        <v>21</v>
      </c>
      <c r="AB13" s="38" t="s">
        <v>38</v>
      </c>
      <c r="AC13" s="39">
        <v>23</v>
      </c>
      <c r="AD13" s="38" t="s">
        <v>38</v>
      </c>
      <c r="AE13" s="39">
        <v>19</v>
      </c>
      <c r="AF13" s="38" t="s">
        <v>37</v>
      </c>
      <c r="AG13" s="39">
        <v>23</v>
      </c>
      <c r="AH13" s="38" t="s">
        <v>38</v>
      </c>
      <c r="AI13" s="39">
        <v>18</v>
      </c>
      <c r="AJ13" s="38" t="s">
        <v>39</v>
      </c>
      <c r="AK13" s="39">
        <v>25</v>
      </c>
      <c r="AL13" s="38" t="s">
        <v>38</v>
      </c>
      <c r="AM13" s="37">
        <f t="shared" si="4"/>
        <v>22</v>
      </c>
      <c r="AN13" s="38" t="s">
        <v>37</v>
      </c>
      <c r="AO13" s="39">
        <v>22</v>
      </c>
      <c r="AP13" s="38" t="s">
        <v>37</v>
      </c>
      <c r="AQ13" s="39">
        <v>19</v>
      </c>
      <c r="AR13" s="38" t="s">
        <v>38</v>
      </c>
      <c r="AS13" s="39">
        <v>27</v>
      </c>
      <c r="AT13" s="38" t="s">
        <v>37</v>
      </c>
      <c r="AU13" s="39">
        <v>22</v>
      </c>
      <c r="AV13" s="38" t="s">
        <v>37</v>
      </c>
      <c r="AW13" s="39">
        <v>21</v>
      </c>
      <c r="AX13" s="38" t="s">
        <v>38</v>
      </c>
    </row>
    <row r="14" spans="1:50" ht="14.45">
      <c r="A14" s="36" t="s">
        <v>32</v>
      </c>
      <c r="B14" s="37">
        <f t="shared" si="0"/>
        <v>22</v>
      </c>
      <c r="C14" s="37">
        <f t="shared" si="1"/>
        <v>21</v>
      </c>
      <c r="D14" s="38" t="s">
        <v>37</v>
      </c>
      <c r="E14" s="39">
        <v>23</v>
      </c>
      <c r="F14" s="38" t="s">
        <v>37</v>
      </c>
      <c r="G14" s="39">
        <v>20</v>
      </c>
      <c r="H14" s="38" t="s">
        <v>37</v>
      </c>
      <c r="I14" s="39">
        <v>20</v>
      </c>
      <c r="J14" s="38" t="s">
        <v>38</v>
      </c>
      <c r="K14" s="39">
        <v>25</v>
      </c>
      <c r="L14" s="38" t="s">
        <v>37</v>
      </c>
      <c r="M14" s="39">
        <v>18</v>
      </c>
      <c r="N14" s="38" t="s">
        <v>37</v>
      </c>
      <c r="O14" s="37">
        <f t="shared" si="2"/>
        <v>24</v>
      </c>
      <c r="P14" s="38" t="s">
        <v>37</v>
      </c>
      <c r="Q14" s="39">
        <v>28</v>
      </c>
      <c r="R14" s="38" t="s">
        <v>37</v>
      </c>
      <c r="S14" s="39">
        <v>29</v>
      </c>
      <c r="T14" s="38" t="s">
        <v>37</v>
      </c>
      <c r="U14" s="39">
        <v>25</v>
      </c>
      <c r="V14" s="38" t="s">
        <v>38</v>
      </c>
      <c r="W14" s="39">
        <v>19</v>
      </c>
      <c r="X14" s="38" t="s">
        <v>38</v>
      </c>
      <c r="Y14" s="39">
        <v>17</v>
      </c>
      <c r="Z14" s="38" t="s">
        <v>37</v>
      </c>
      <c r="AA14" s="37">
        <f t="shared" si="3"/>
        <v>20</v>
      </c>
      <c r="AB14" s="38" t="s">
        <v>38</v>
      </c>
      <c r="AC14" s="39">
        <v>21</v>
      </c>
      <c r="AD14" s="38" t="s">
        <v>38</v>
      </c>
      <c r="AE14" s="39">
        <v>13</v>
      </c>
      <c r="AF14" s="38" t="s">
        <v>37</v>
      </c>
      <c r="AG14" s="39">
        <v>24</v>
      </c>
      <c r="AH14" s="38" t="s">
        <v>37</v>
      </c>
      <c r="AI14" s="39">
        <v>20</v>
      </c>
      <c r="AJ14" s="38" t="s">
        <v>37</v>
      </c>
      <c r="AK14" s="39">
        <v>24</v>
      </c>
      <c r="AL14" s="38" t="s">
        <v>39</v>
      </c>
      <c r="AM14" s="37">
        <f t="shared" si="4"/>
        <v>22</v>
      </c>
      <c r="AN14" s="38" t="s">
        <v>37</v>
      </c>
      <c r="AO14" s="39">
        <v>24</v>
      </c>
      <c r="AP14" s="38" t="s">
        <v>37</v>
      </c>
      <c r="AQ14" s="39">
        <v>17</v>
      </c>
      <c r="AR14" s="38" t="s">
        <v>37</v>
      </c>
      <c r="AS14" s="39">
        <v>29</v>
      </c>
      <c r="AT14" s="38" t="s">
        <v>37</v>
      </c>
      <c r="AU14" s="39">
        <v>21</v>
      </c>
      <c r="AV14" s="38" t="s">
        <v>38</v>
      </c>
      <c r="AW14" s="39">
        <v>19</v>
      </c>
      <c r="AX14" s="38" t="s">
        <v>38</v>
      </c>
    </row>
    <row r="15" spans="1:50" ht="23.45" customHeight="1">
      <c r="A15" s="36" t="s">
        <v>45</v>
      </c>
      <c r="B15" s="37">
        <f t="shared" si="0"/>
        <v>23</v>
      </c>
      <c r="C15" s="37">
        <f t="shared" si="1"/>
        <v>21</v>
      </c>
      <c r="D15" s="38" t="s">
        <v>38</v>
      </c>
      <c r="E15" s="39">
        <v>24</v>
      </c>
      <c r="F15" s="38" t="s">
        <v>38</v>
      </c>
      <c r="G15" s="39">
        <v>21</v>
      </c>
      <c r="H15" s="38" t="s">
        <v>38</v>
      </c>
      <c r="I15" s="39">
        <v>18</v>
      </c>
      <c r="J15" s="38" t="s">
        <v>37</v>
      </c>
      <c r="K15" s="39">
        <v>28</v>
      </c>
      <c r="L15" s="38" t="s">
        <v>37</v>
      </c>
      <c r="M15" s="39">
        <v>14</v>
      </c>
      <c r="N15" s="38" t="s">
        <v>38</v>
      </c>
      <c r="O15" s="37">
        <f t="shared" si="2"/>
        <v>27</v>
      </c>
      <c r="P15" s="38" t="s">
        <v>38</v>
      </c>
      <c r="Q15" s="39">
        <v>23</v>
      </c>
      <c r="R15" s="38" t="s">
        <v>38</v>
      </c>
      <c r="S15" s="39">
        <v>33</v>
      </c>
      <c r="T15" s="38" t="s">
        <v>37</v>
      </c>
      <c r="U15" s="39">
        <v>28</v>
      </c>
      <c r="V15" s="38" t="s">
        <v>38</v>
      </c>
      <c r="W15" s="39">
        <v>29</v>
      </c>
      <c r="X15" s="38" t="s">
        <v>37</v>
      </c>
      <c r="Y15" s="39">
        <v>21</v>
      </c>
      <c r="Z15" s="38" t="s">
        <v>39</v>
      </c>
      <c r="AA15" s="37">
        <f t="shared" si="3"/>
        <v>22</v>
      </c>
      <c r="AB15" s="38" t="s">
        <v>38</v>
      </c>
      <c r="AC15" s="39">
        <v>23</v>
      </c>
      <c r="AD15" s="38" t="s">
        <v>38</v>
      </c>
      <c r="AE15" s="39">
        <v>16</v>
      </c>
      <c r="AF15" s="38" t="s">
        <v>37</v>
      </c>
      <c r="AG15" s="39">
        <v>20</v>
      </c>
      <c r="AH15" s="38" t="s">
        <v>38</v>
      </c>
      <c r="AI15" s="39">
        <v>23</v>
      </c>
      <c r="AJ15" s="38" t="s">
        <v>38</v>
      </c>
      <c r="AK15" s="39">
        <v>27</v>
      </c>
      <c r="AL15" s="38" t="s">
        <v>37</v>
      </c>
      <c r="AM15" s="37">
        <f t="shared" si="4"/>
        <v>23</v>
      </c>
      <c r="AN15" s="38" t="s">
        <v>38</v>
      </c>
      <c r="AO15" s="39">
        <v>26</v>
      </c>
      <c r="AP15" s="38" t="s">
        <v>38</v>
      </c>
      <c r="AQ15" s="39">
        <v>20</v>
      </c>
      <c r="AR15" s="38" t="s">
        <v>38</v>
      </c>
      <c r="AS15" s="39">
        <v>26</v>
      </c>
      <c r="AT15" s="38" t="s">
        <v>37</v>
      </c>
      <c r="AU15" s="39">
        <v>24</v>
      </c>
      <c r="AV15" s="38" t="s">
        <v>39</v>
      </c>
      <c r="AW15" s="39">
        <v>17</v>
      </c>
      <c r="AX15" s="38" t="s">
        <v>38</v>
      </c>
    </row>
    <row r="16" spans="1:50" ht="14.45">
      <c r="A16" s="36" t="s">
        <v>33</v>
      </c>
      <c r="B16" s="37">
        <f t="shared" si="0"/>
        <v>14</v>
      </c>
      <c r="C16" s="37">
        <f t="shared" si="1"/>
        <v>15</v>
      </c>
      <c r="D16" s="38" t="s">
        <v>38</v>
      </c>
      <c r="E16" s="39">
        <v>18</v>
      </c>
      <c r="F16" s="38" t="s">
        <v>38</v>
      </c>
      <c r="G16" s="39">
        <v>13</v>
      </c>
      <c r="H16" s="38" t="s">
        <v>38</v>
      </c>
      <c r="I16" s="39">
        <v>14</v>
      </c>
      <c r="J16" s="38" t="s">
        <v>38</v>
      </c>
      <c r="K16" s="39">
        <v>15</v>
      </c>
      <c r="L16" s="38" t="s">
        <v>38</v>
      </c>
      <c r="M16" s="39">
        <v>14</v>
      </c>
      <c r="N16" s="38" t="s">
        <v>38</v>
      </c>
      <c r="O16" s="37">
        <v>15</v>
      </c>
      <c r="P16" s="38" t="s">
        <v>38</v>
      </c>
      <c r="Q16" s="39">
        <v>7</v>
      </c>
      <c r="R16" s="38" t="s">
        <v>38</v>
      </c>
      <c r="S16" s="39">
        <v>24</v>
      </c>
      <c r="T16" s="38" t="s">
        <v>38</v>
      </c>
      <c r="U16" s="39">
        <v>22</v>
      </c>
      <c r="V16" s="38" t="s">
        <v>38</v>
      </c>
      <c r="W16" s="39">
        <v>16</v>
      </c>
      <c r="X16" s="38" t="s">
        <v>38</v>
      </c>
      <c r="Y16" s="39">
        <v>9</v>
      </c>
      <c r="Z16" s="38" t="s">
        <v>38</v>
      </c>
      <c r="AA16" s="37">
        <f t="shared" si="3"/>
        <v>12</v>
      </c>
      <c r="AB16" s="38" t="s">
        <v>39</v>
      </c>
      <c r="AC16" s="39">
        <v>20</v>
      </c>
      <c r="AD16" s="38" t="s">
        <v>39</v>
      </c>
      <c r="AE16" s="39">
        <v>10</v>
      </c>
      <c r="AF16" s="38" t="s">
        <v>39</v>
      </c>
      <c r="AG16" s="39">
        <v>13</v>
      </c>
      <c r="AH16" s="38" t="s">
        <v>39</v>
      </c>
      <c r="AI16" s="39">
        <v>15</v>
      </c>
      <c r="AJ16" s="38" t="s">
        <v>39</v>
      </c>
      <c r="AK16" s="39">
        <v>0</v>
      </c>
      <c r="AL16" s="38" t="s">
        <v>39</v>
      </c>
      <c r="AM16" s="37">
        <f t="shared" si="4"/>
        <v>12</v>
      </c>
      <c r="AN16" s="38" t="s">
        <v>39</v>
      </c>
      <c r="AO16" s="39">
        <v>12</v>
      </c>
      <c r="AP16" s="38" t="s">
        <v>39</v>
      </c>
      <c r="AQ16" s="39">
        <v>14</v>
      </c>
      <c r="AR16" s="38" t="s">
        <v>39</v>
      </c>
      <c r="AS16" s="39">
        <v>19</v>
      </c>
      <c r="AT16" s="38" t="s">
        <v>39</v>
      </c>
      <c r="AU16" s="39">
        <v>10</v>
      </c>
      <c r="AV16" s="38" t="s">
        <v>39</v>
      </c>
      <c r="AW16" s="39">
        <v>7</v>
      </c>
      <c r="AX16" s="38" t="s">
        <v>39</v>
      </c>
    </row>
    <row r="17" spans="1:50" ht="14.45">
      <c r="A17" s="36" t="s">
        <v>34</v>
      </c>
      <c r="B17" s="37">
        <f t="shared" si="0"/>
        <v>15</v>
      </c>
      <c r="C17" s="37">
        <f t="shared" si="1"/>
        <v>13</v>
      </c>
      <c r="D17" s="38" t="s">
        <v>37</v>
      </c>
      <c r="E17" s="39">
        <v>16</v>
      </c>
      <c r="F17" s="38" t="s">
        <v>37</v>
      </c>
      <c r="G17" s="39">
        <v>12</v>
      </c>
      <c r="H17" s="38" t="s">
        <v>37</v>
      </c>
      <c r="I17" s="39">
        <v>10</v>
      </c>
      <c r="J17" s="38" t="s">
        <v>37</v>
      </c>
      <c r="K17" s="39">
        <v>16</v>
      </c>
      <c r="L17" s="38" t="s">
        <v>38</v>
      </c>
      <c r="M17" s="39">
        <v>10</v>
      </c>
      <c r="N17" s="38" t="s">
        <v>37</v>
      </c>
      <c r="O17" s="37">
        <f t="shared" si="2"/>
        <v>17</v>
      </c>
      <c r="P17" s="38" t="s">
        <v>37</v>
      </c>
      <c r="Q17" s="39">
        <v>12</v>
      </c>
      <c r="R17" s="38" t="s">
        <v>37</v>
      </c>
      <c r="S17" s="39">
        <v>27</v>
      </c>
      <c r="T17" s="38" t="s">
        <v>37</v>
      </c>
      <c r="U17" s="39">
        <v>20</v>
      </c>
      <c r="V17" s="38" t="s">
        <v>37</v>
      </c>
      <c r="W17" s="39">
        <v>18</v>
      </c>
      <c r="X17" s="38" t="s">
        <v>37</v>
      </c>
      <c r="Y17" s="39">
        <v>8</v>
      </c>
      <c r="Z17" s="38" t="s">
        <v>37</v>
      </c>
      <c r="AA17" s="37">
        <f t="shared" si="3"/>
        <v>16</v>
      </c>
      <c r="AB17" s="38" t="s">
        <v>38</v>
      </c>
      <c r="AC17" s="39">
        <v>19</v>
      </c>
      <c r="AD17" s="38" t="s">
        <v>37</v>
      </c>
      <c r="AE17" s="39">
        <v>9</v>
      </c>
      <c r="AF17" s="38" t="s">
        <v>37</v>
      </c>
      <c r="AG17" s="39">
        <v>14</v>
      </c>
      <c r="AH17" s="38" t="s">
        <v>37</v>
      </c>
      <c r="AI17" s="39">
        <v>14</v>
      </c>
      <c r="AJ17" s="38" t="s">
        <v>39</v>
      </c>
      <c r="AK17" s="39">
        <v>24</v>
      </c>
      <c r="AL17" s="38" t="s">
        <v>41</v>
      </c>
      <c r="AM17" s="37">
        <f t="shared" si="4"/>
        <v>13</v>
      </c>
      <c r="AN17" s="38" t="s">
        <v>37</v>
      </c>
      <c r="AO17" s="39">
        <v>17</v>
      </c>
      <c r="AP17" s="38" t="s">
        <v>38</v>
      </c>
      <c r="AQ17" s="39">
        <v>9</v>
      </c>
      <c r="AR17" s="38" t="s">
        <v>37</v>
      </c>
      <c r="AS17" s="39">
        <v>23</v>
      </c>
      <c r="AT17" s="38" t="s">
        <v>37</v>
      </c>
      <c r="AU17" s="39">
        <v>10</v>
      </c>
      <c r="AV17" s="38" t="s">
        <v>37</v>
      </c>
      <c r="AW17" s="39">
        <v>7</v>
      </c>
      <c r="AX17" s="38" t="s">
        <v>37</v>
      </c>
    </row>
    <row r="18" spans="1:50" ht="15.75">
      <c r="A18" s="36" t="s">
        <v>48</v>
      </c>
      <c r="B18" s="37">
        <f t="shared" si="0"/>
        <v>13</v>
      </c>
      <c r="C18" s="37">
        <f t="shared" si="1"/>
        <v>14</v>
      </c>
      <c r="D18" s="38" t="s">
        <v>38</v>
      </c>
      <c r="E18" s="39">
        <v>17</v>
      </c>
      <c r="F18" s="38" t="s">
        <v>37</v>
      </c>
      <c r="G18" s="39">
        <v>13</v>
      </c>
      <c r="H18" s="38" t="s">
        <v>38</v>
      </c>
      <c r="I18" s="39">
        <v>13</v>
      </c>
      <c r="J18" s="38" t="s">
        <v>38</v>
      </c>
      <c r="K18" s="39">
        <v>15</v>
      </c>
      <c r="L18" s="38" t="s">
        <v>37</v>
      </c>
      <c r="M18" s="39">
        <v>11</v>
      </c>
      <c r="N18" s="38" t="s">
        <v>41</v>
      </c>
      <c r="O18" s="37">
        <f t="shared" si="2"/>
        <v>13</v>
      </c>
      <c r="P18" s="38" t="s">
        <v>38</v>
      </c>
      <c r="Q18" s="39">
        <v>12</v>
      </c>
      <c r="R18" s="38" t="s">
        <v>38</v>
      </c>
      <c r="S18" s="39">
        <v>16</v>
      </c>
      <c r="T18" s="38" t="s">
        <v>37</v>
      </c>
      <c r="U18" s="39">
        <v>16</v>
      </c>
      <c r="V18" s="38" t="s">
        <v>37</v>
      </c>
      <c r="W18" s="39">
        <v>11</v>
      </c>
      <c r="X18" s="38" t="s">
        <v>39</v>
      </c>
      <c r="Y18" s="39">
        <v>10</v>
      </c>
      <c r="Z18" s="38" t="s">
        <v>41</v>
      </c>
      <c r="AA18" s="37">
        <f t="shared" si="3"/>
        <v>10</v>
      </c>
      <c r="AB18" s="38" t="s">
        <v>38</v>
      </c>
      <c r="AC18" s="39">
        <v>12</v>
      </c>
      <c r="AD18" s="38" t="s">
        <v>37</v>
      </c>
      <c r="AE18" s="39">
        <v>10</v>
      </c>
      <c r="AF18" s="38" t="s">
        <v>37</v>
      </c>
      <c r="AG18" s="39">
        <v>11</v>
      </c>
      <c r="AH18" s="38" t="s">
        <v>39</v>
      </c>
      <c r="AI18" s="39">
        <v>13</v>
      </c>
      <c r="AJ18" s="38" t="s">
        <v>38</v>
      </c>
      <c r="AK18" s="39">
        <v>4</v>
      </c>
      <c r="AL18" s="38" t="s">
        <v>41</v>
      </c>
      <c r="AM18" s="37">
        <v>15</v>
      </c>
      <c r="AN18" s="38" t="s">
        <v>38</v>
      </c>
      <c r="AO18" s="39">
        <v>19</v>
      </c>
      <c r="AP18" s="38" t="s">
        <v>38</v>
      </c>
      <c r="AQ18" s="39">
        <v>13</v>
      </c>
      <c r="AR18" s="38" t="s">
        <v>37</v>
      </c>
      <c r="AS18" s="39">
        <v>20</v>
      </c>
      <c r="AT18" s="38" t="s">
        <v>38</v>
      </c>
      <c r="AU18" s="39">
        <v>16</v>
      </c>
      <c r="AV18" s="38" t="s">
        <v>37</v>
      </c>
      <c r="AW18" s="39">
        <v>10</v>
      </c>
      <c r="AX18" s="38" t="s">
        <v>39</v>
      </c>
    </row>
    <row r="19" spans="1:50" ht="14.45">
      <c r="A19" s="36" t="s">
        <v>49</v>
      </c>
      <c r="B19" s="37">
        <f t="shared" si="0"/>
        <v>3</v>
      </c>
      <c r="C19" s="37">
        <f t="shared" si="1"/>
        <v>4</v>
      </c>
      <c r="D19" s="38" t="s">
        <v>38</v>
      </c>
      <c r="E19" s="39">
        <v>3</v>
      </c>
      <c r="F19" s="38" t="s">
        <v>37</v>
      </c>
      <c r="G19" s="39">
        <v>2</v>
      </c>
      <c r="H19" s="38" t="s">
        <v>37</v>
      </c>
      <c r="I19" s="39">
        <v>8</v>
      </c>
      <c r="J19" s="38" t="s">
        <v>38</v>
      </c>
      <c r="K19" s="39">
        <v>3</v>
      </c>
      <c r="L19" s="38" t="s">
        <v>37</v>
      </c>
      <c r="M19" s="39">
        <v>3</v>
      </c>
      <c r="N19" s="38" t="s">
        <v>38</v>
      </c>
      <c r="O19" s="37">
        <f t="shared" si="2"/>
        <v>2</v>
      </c>
      <c r="P19" s="38" t="s">
        <v>37</v>
      </c>
      <c r="Q19" s="39">
        <v>1</v>
      </c>
      <c r="R19" s="38" t="s">
        <v>37</v>
      </c>
      <c r="S19" s="39">
        <v>4</v>
      </c>
      <c r="T19" s="38" t="s">
        <v>37</v>
      </c>
      <c r="U19" s="39">
        <v>4</v>
      </c>
      <c r="V19" s="38" t="s">
        <v>38</v>
      </c>
      <c r="W19" s="39">
        <v>1</v>
      </c>
      <c r="X19" s="38" t="s">
        <v>37</v>
      </c>
      <c r="Y19" s="41">
        <v>0</v>
      </c>
      <c r="Z19" s="38" t="s">
        <v>37</v>
      </c>
      <c r="AA19" s="37">
        <f t="shared" si="3"/>
        <v>1</v>
      </c>
      <c r="AB19" s="38" t="s">
        <v>38</v>
      </c>
      <c r="AC19" s="39">
        <v>1</v>
      </c>
      <c r="AD19" s="38" t="s">
        <v>37</v>
      </c>
      <c r="AE19" s="41">
        <v>0</v>
      </c>
      <c r="AF19" s="38" t="s">
        <v>39</v>
      </c>
      <c r="AG19" s="39">
        <v>4</v>
      </c>
      <c r="AH19" s="38" t="s">
        <v>39</v>
      </c>
      <c r="AI19" s="39">
        <v>2</v>
      </c>
      <c r="AJ19" s="38" t="s">
        <v>37</v>
      </c>
      <c r="AK19" s="41">
        <v>0</v>
      </c>
      <c r="AL19" s="38" t="s">
        <v>38</v>
      </c>
      <c r="AM19" s="37">
        <f t="shared" si="4"/>
        <v>4</v>
      </c>
      <c r="AN19" s="38" t="s">
        <v>37</v>
      </c>
      <c r="AO19" s="39">
        <v>8</v>
      </c>
      <c r="AP19" s="38" t="s">
        <v>37</v>
      </c>
      <c r="AQ19" s="39">
        <v>8</v>
      </c>
      <c r="AR19" s="38" t="s">
        <v>37</v>
      </c>
      <c r="AS19" s="39">
        <v>3</v>
      </c>
      <c r="AT19" s="38" t="s">
        <v>37</v>
      </c>
      <c r="AU19" s="41">
        <v>0</v>
      </c>
      <c r="AV19" s="38" t="s">
        <v>37</v>
      </c>
      <c r="AW19" s="39">
        <v>1</v>
      </c>
      <c r="AX19" s="38" t="s">
        <v>37</v>
      </c>
    </row>
    <row r="20" spans="1:50" ht="14.45">
      <c r="A20" s="36" t="s">
        <v>35</v>
      </c>
      <c r="B20" s="37">
        <f t="shared" si="0"/>
        <v>22</v>
      </c>
      <c r="C20" s="37">
        <f t="shared" si="1"/>
        <v>20</v>
      </c>
      <c r="D20" s="38" t="s">
        <v>37</v>
      </c>
      <c r="E20" s="39">
        <v>24</v>
      </c>
      <c r="F20" s="38" t="s">
        <v>37</v>
      </c>
      <c r="G20" s="39">
        <v>20</v>
      </c>
      <c r="H20" s="38" t="s">
        <v>37</v>
      </c>
      <c r="I20" s="39">
        <v>14</v>
      </c>
      <c r="J20" s="38" t="s">
        <v>37</v>
      </c>
      <c r="K20" s="39">
        <v>27</v>
      </c>
      <c r="L20" s="38" t="s">
        <v>37</v>
      </c>
      <c r="M20" s="39">
        <v>16</v>
      </c>
      <c r="N20" s="38" t="s">
        <v>39</v>
      </c>
      <c r="O20" s="37">
        <f t="shared" si="2"/>
        <v>26</v>
      </c>
      <c r="P20" s="38" t="s">
        <v>38</v>
      </c>
      <c r="Q20" s="39">
        <v>25</v>
      </c>
      <c r="R20" s="38" t="s">
        <v>38</v>
      </c>
      <c r="S20" s="39">
        <v>30</v>
      </c>
      <c r="T20" s="38" t="s">
        <v>37</v>
      </c>
      <c r="U20" s="39">
        <v>29</v>
      </c>
      <c r="V20" s="38" t="s">
        <v>38</v>
      </c>
      <c r="W20" s="39">
        <v>29</v>
      </c>
      <c r="X20" s="38" t="s">
        <v>39</v>
      </c>
      <c r="Y20" s="39">
        <v>19</v>
      </c>
      <c r="Z20" s="38" t="s">
        <v>39</v>
      </c>
      <c r="AA20" s="37">
        <f t="shared" si="3"/>
        <v>23</v>
      </c>
      <c r="AB20" s="38" t="s">
        <v>38</v>
      </c>
      <c r="AC20" s="39">
        <v>26</v>
      </c>
      <c r="AD20" s="38" t="s">
        <v>38</v>
      </c>
      <c r="AE20" s="39">
        <v>17</v>
      </c>
      <c r="AF20" s="38" t="s">
        <v>38</v>
      </c>
      <c r="AG20" s="39">
        <v>24</v>
      </c>
      <c r="AH20" s="38" t="s">
        <v>38</v>
      </c>
      <c r="AI20" s="39">
        <v>25</v>
      </c>
      <c r="AJ20" s="38" t="s">
        <v>38</v>
      </c>
      <c r="AK20" s="39">
        <v>21</v>
      </c>
      <c r="AL20" s="38" t="s">
        <v>41</v>
      </c>
      <c r="AM20" s="37">
        <v>20</v>
      </c>
      <c r="AN20" s="38" t="s">
        <v>38</v>
      </c>
      <c r="AO20" s="39">
        <v>24</v>
      </c>
      <c r="AP20" s="38" t="s">
        <v>38</v>
      </c>
      <c r="AQ20" s="39">
        <v>13</v>
      </c>
      <c r="AR20" s="38" t="s">
        <v>38</v>
      </c>
      <c r="AS20" s="39">
        <v>27</v>
      </c>
      <c r="AT20" s="38" t="s">
        <v>37</v>
      </c>
      <c r="AU20" s="39">
        <v>20</v>
      </c>
      <c r="AV20" s="38" t="s">
        <v>37</v>
      </c>
      <c r="AW20" s="39">
        <v>19</v>
      </c>
      <c r="AX20" s="38" t="s">
        <v>39</v>
      </c>
    </row>
    <row r="21" spans="1:50" ht="14.45">
      <c r="A21" s="36" t="s">
        <v>50</v>
      </c>
      <c r="B21" s="37">
        <f t="shared" si="0"/>
        <v>13</v>
      </c>
      <c r="C21" s="37">
        <f t="shared" si="1"/>
        <v>13</v>
      </c>
      <c r="D21" s="38" t="s">
        <v>38</v>
      </c>
      <c r="E21" s="39">
        <v>15</v>
      </c>
      <c r="F21" s="38" t="s">
        <v>37</v>
      </c>
      <c r="G21" s="39">
        <v>11</v>
      </c>
      <c r="H21" s="38" t="s">
        <v>38</v>
      </c>
      <c r="I21" s="39">
        <v>16</v>
      </c>
      <c r="J21" s="38" t="s">
        <v>37</v>
      </c>
      <c r="K21" s="39">
        <v>16</v>
      </c>
      <c r="L21" s="38" t="s">
        <v>37</v>
      </c>
      <c r="M21" s="39">
        <v>9</v>
      </c>
      <c r="N21" s="38" t="s">
        <v>39</v>
      </c>
      <c r="O21" s="37">
        <f t="shared" si="2"/>
        <v>15</v>
      </c>
      <c r="P21" s="38" t="s">
        <v>38</v>
      </c>
      <c r="Q21" s="39">
        <v>14</v>
      </c>
      <c r="R21" s="38" t="s">
        <v>39</v>
      </c>
      <c r="S21" s="39">
        <v>18</v>
      </c>
      <c r="T21" s="38" t="s">
        <v>37</v>
      </c>
      <c r="U21" s="39">
        <v>21</v>
      </c>
      <c r="V21" s="38" t="s">
        <v>37</v>
      </c>
      <c r="W21" s="39">
        <v>17</v>
      </c>
      <c r="X21" s="38" t="s">
        <v>39</v>
      </c>
      <c r="Y21" s="39">
        <v>6</v>
      </c>
      <c r="Z21" s="38" t="s">
        <v>41</v>
      </c>
      <c r="AA21" s="37">
        <f t="shared" si="3"/>
        <v>9</v>
      </c>
      <c r="AB21" s="38" t="s">
        <v>38</v>
      </c>
      <c r="AC21" s="39">
        <v>11</v>
      </c>
      <c r="AD21" s="38" t="s">
        <v>39</v>
      </c>
      <c r="AE21" s="39">
        <v>3</v>
      </c>
      <c r="AF21" s="38" t="s">
        <v>37</v>
      </c>
      <c r="AG21" s="39">
        <v>12</v>
      </c>
      <c r="AH21" s="38" t="s">
        <v>37</v>
      </c>
      <c r="AI21" s="39">
        <v>12</v>
      </c>
      <c r="AJ21" s="38" t="s">
        <v>39</v>
      </c>
      <c r="AK21" s="39">
        <v>5</v>
      </c>
      <c r="AL21" s="38" t="s">
        <v>41</v>
      </c>
      <c r="AM21" s="37">
        <f t="shared" si="4"/>
        <v>14</v>
      </c>
      <c r="AN21" s="38" t="s">
        <v>39</v>
      </c>
      <c r="AO21" s="39">
        <v>15</v>
      </c>
      <c r="AP21" s="38" t="s">
        <v>38</v>
      </c>
      <c r="AQ21" s="39">
        <v>13</v>
      </c>
      <c r="AR21" s="38" t="s">
        <v>39</v>
      </c>
      <c r="AS21" s="39">
        <v>15</v>
      </c>
      <c r="AT21" s="38" t="s">
        <v>38</v>
      </c>
      <c r="AU21" s="39">
        <v>16</v>
      </c>
      <c r="AV21" s="38" t="s">
        <v>38</v>
      </c>
      <c r="AW21" s="39">
        <v>9</v>
      </c>
      <c r="AX21" s="38" t="s">
        <v>41</v>
      </c>
    </row>
  </sheetData>
  <mergeCells count="27">
    <mergeCell ref="C1:N1"/>
    <mergeCell ref="O1:Z1"/>
    <mergeCell ref="AA1:AL1"/>
    <mergeCell ref="C2:D2"/>
    <mergeCell ref="E2:F2"/>
    <mergeCell ref="G2:H2"/>
    <mergeCell ref="I2:J2"/>
    <mergeCell ref="K2:L2"/>
    <mergeCell ref="M2:N2"/>
    <mergeCell ref="O2:P2"/>
    <mergeCell ref="AM2:AN2"/>
    <mergeCell ref="Q2:R2"/>
    <mergeCell ref="S2:T2"/>
    <mergeCell ref="U2:V2"/>
    <mergeCell ref="W2:X2"/>
    <mergeCell ref="Y2:Z2"/>
    <mergeCell ref="AA2:AB2"/>
    <mergeCell ref="AC2:AD2"/>
    <mergeCell ref="AE2:AF2"/>
    <mergeCell ref="AG2:AH2"/>
    <mergeCell ref="AI2:AJ2"/>
    <mergeCell ref="AK2:AL2"/>
    <mergeCell ref="AO2:AP2"/>
    <mergeCell ref="AQ2:AR2"/>
    <mergeCell ref="AS2:AT2"/>
    <mergeCell ref="AU2:AV2"/>
    <mergeCell ref="AW2:AX2"/>
  </mergeCells>
  <conditionalFormatting sqref="E4:E21 G4:G21 I4:I21 K4:K21 M4:M21 Q4:Q21 S4:S21 U4:U21 W4:W21 Y4:Y21 AC4:AC21 AG4:AG21 AI4:AI21 AO4:AO21 AQ4:AQ21 AS4:AS21 AW4:AW21 AE4:AE21 AU4:AU21 AK4:AK21">
    <cfRule type="colorScale" priority="1">
      <colorScale>
        <cfvo type="formula" val="0"/>
        <cfvo type="formula" val="40"/>
        <color rgb="FFFFFFFF"/>
        <color rgb="FF9FC5E8"/>
      </colorScale>
    </cfRule>
  </conditionalFormatting>
  <dataValidations count="3">
    <dataValidation type="decimal" allowBlank="1" showDropDown="1" sqref="AK16" xr:uid="{BD2406F6-B5F2-4903-ABDA-60451CD4D4AE}">
      <formula1>0</formula1>
      <formula2>40</formula2>
    </dataValidation>
    <dataValidation type="list" allowBlank="1" showErrorMessage="1" sqref="D4:D21 Z4:Z21 AX4:AX21 AV4:AV21 AT4:AT21 AR4:AR21 AP4:AP21 AN4:AN21 AL4:AL21 AJ4:AJ21 AH4:AH21 AF4:AF21 AD4:AD21 AB4:AB21 X4:X21 V4:V21 T4:T21 P4:P21 R4:R21 N4:N21 L4:L21 J4:J21 H4:H21 F4:F21" xr:uid="{54B9544C-EE4C-47C2-8A8D-712444759B8E}">
      <formula1>"S,S-S,S-W,W"</formula1>
    </dataValidation>
    <dataValidation type="decimal" allowBlank="1" showDropDown="1" showErrorMessage="1" sqref="AE20:AE21 AU20:AU21 AK20:AK21 AS4:AS21 AQ4:AQ21 AO4:AO21 AW4:AW21 AI4:AI21 AG4:AG21 Y20:Y21 AC4:AC21 E4:E21 W4:W21 U4:U21 S4:S21 Q4:Q21 M4:M21 K4:K21 I4:I21 G4:G21 Y4:Y18 AE4:AE18 AK17:AK18 AU4:AU18 AK4:AK6 AK8:AK15" xr:uid="{38BA9A53-9F9A-40BA-99D6-1AAFCAE6E795}">
      <formula1>1</formula1>
      <formula2>40</formula2>
    </dataValidation>
  </dataValidations>
  <pageMargins left="0.25" right="0.25" top="0.75" bottom="0.75" header="0.3" footer="0.3"/>
  <pageSetup fitToWidth="0" fitToHeight="0"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4DC95D-68DE-484E-A4A8-DCD86A47094E}">
  <sheetPr>
    <tabColor rgb="FFCC0000"/>
  </sheetPr>
  <dimension ref="A1:J40"/>
  <sheetViews>
    <sheetView zoomScale="60" zoomScaleNormal="60" workbookViewId="0">
      <pane xSplit="2" ySplit="3" topLeftCell="F4" activePane="bottomRight" state="frozen"/>
      <selection pane="bottomRight" activeCell="F47" sqref="F47"/>
      <selection pane="bottomLeft" activeCell="A3" sqref="A3"/>
      <selection pane="topRight" activeCell="C1" sqref="C1"/>
    </sheetView>
  </sheetViews>
  <sheetFormatPr defaultColWidth="12.625" defaultRowHeight="15" customHeight="1"/>
  <cols>
    <col min="1" max="1" width="19.25" customWidth="1"/>
    <col min="2" max="2" width="22" customWidth="1"/>
    <col min="3" max="3" width="56" customWidth="1"/>
    <col min="4" max="4" width="21.375" customWidth="1"/>
    <col min="5" max="8" width="40.625" customWidth="1"/>
  </cols>
  <sheetData>
    <row r="1" spans="1:10" ht="27" customHeight="1">
      <c r="A1" s="15"/>
      <c r="B1" s="16"/>
      <c r="C1" s="16"/>
      <c r="D1" s="16"/>
      <c r="E1" s="67" t="s">
        <v>51</v>
      </c>
      <c r="F1" s="71"/>
      <c r="G1" s="71"/>
      <c r="H1" s="71"/>
      <c r="I1" s="14"/>
      <c r="J1" s="14"/>
    </row>
    <row r="2" spans="1:10" ht="27" customHeight="1">
      <c r="A2" s="15"/>
      <c r="B2" s="16"/>
      <c r="C2" s="16"/>
      <c r="D2" s="16"/>
      <c r="E2" s="17" t="s">
        <v>52</v>
      </c>
      <c r="F2" s="18" t="s">
        <v>53</v>
      </c>
      <c r="G2" s="18" t="s">
        <v>54</v>
      </c>
      <c r="H2" s="18" t="s">
        <v>55</v>
      </c>
      <c r="I2" s="14"/>
      <c r="J2" s="14"/>
    </row>
    <row r="3" spans="1:10" ht="40.5" customHeight="1">
      <c r="A3" s="15" t="s">
        <v>56</v>
      </c>
      <c r="B3" s="16" t="s">
        <v>57</v>
      </c>
      <c r="C3" s="16" t="s">
        <v>58</v>
      </c>
      <c r="D3" s="16" t="s">
        <v>59</v>
      </c>
      <c r="E3" s="16" t="s">
        <v>60</v>
      </c>
      <c r="F3" s="16" t="s">
        <v>61</v>
      </c>
      <c r="G3" s="16" t="s">
        <v>62</v>
      </c>
      <c r="H3" s="16" t="s">
        <v>63</v>
      </c>
      <c r="I3" s="14"/>
      <c r="J3" s="14"/>
    </row>
    <row r="4" spans="1:10" ht="35.25" customHeight="1">
      <c r="A4" s="19" t="s">
        <v>4</v>
      </c>
      <c r="B4" s="20" t="s">
        <v>64</v>
      </c>
      <c r="C4" s="21" t="s">
        <v>65</v>
      </c>
      <c r="D4" s="21" t="s">
        <v>66</v>
      </c>
      <c r="E4" s="22" t="s">
        <v>67</v>
      </c>
      <c r="F4" s="22" t="s">
        <v>68</v>
      </c>
      <c r="G4" s="22" t="s">
        <v>69</v>
      </c>
      <c r="H4" s="22" t="s">
        <v>70</v>
      </c>
      <c r="I4" s="14"/>
      <c r="J4" s="14"/>
    </row>
    <row r="5" spans="1:10" ht="140.1">
      <c r="A5" s="19" t="s">
        <v>0</v>
      </c>
      <c r="B5" s="20" t="s">
        <v>71</v>
      </c>
      <c r="C5" s="21" t="s">
        <v>72</v>
      </c>
      <c r="D5" s="21" t="s">
        <v>73</v>
      </c>
      <c r="E5" s="22" t="s">
        <v>74</v>
      </c>
      <c r="F5" s="22" t="s">
        <v>75</v>
      </c>
      <c r="G5" s="22" t="s">
        <v>76</v>
      </c>
      <c r="H5" s="22" t="s">
        <v>77</v>
      </c>
      <c r="I5" s="14"/>
      <c r="J5" s="14"/>
    </row>
    <row r="6" spans="1:10" ht="51.6" customHeight="1">
      <c r="A6" s="23" t="s">
        <v>5</v>
      </c>
      <c r="B6" s="24" t="s">
        <v>78</v>
      </c>
      <c r="C6" s="25" t="s">
        <v>79</v>
      </c>
      <c r="D6" s="25"/>
      <c r="E6" s="26" t="s">
        <v>80</v>
      </c>
      <c r="F6" s="26" t="s">
        <v>81</v>
      </c>
      <c r="G6" s="26" t="s">
        <v>82</v>
      </c>
      <c r="H6" s="26" t="s">
        <v>83</v>
      </c>
      <c r="I6" s="14"/>
      <c r="J6" s="14"/>
    </row>
    <row r="7" spans="1:10" ht="56.1">
      <c r="A7" s="23" t="s">
        <v>6</v>
      </c>
      <c r="B7" s="24" t="s">
        <v>84</v>
      </c>
      <c r="C7" s="25" t="s">
        <v>85</v>
      </c>
      <c r="D7" s="25"/>
      <c r="E7" s="26" t="s">
        <v>86</v>
      </c>
      <c r="F7" s="26" t="s">
        <v>87</v>
      </c>
      <c r="G7" s="26" t="s">
        <v>88</v>
      </c>
      <c r="H7" s="26" t="s">
        <v>89</v>
      </c>
      <c r="I7" s="14"/>
      <c r="J7" s="14"/>
    </row>
    <row r="8" spans="1:10" ht="56.1">
      <c r="A8" s="23" t="s">
        <v>7</v>
      </c>
      <c r="B8" s="24" t="s">
        <v>90</v>
      </c>
      <c r="C8" s="21" t="s">
        <v>91</v>
      </c>
      <c r="D8" s="21"/>
      <c r="E8" s="22" t="s">
        <v>86</v>
      </c>
      <c r="F8" s="22" t="s">
        <v>87</v>
      </c>
      <c r="G8" s="27" t="s">
        <v>88</v>
      </c>
      <c r="H8" s="22" t="s">
        <v>92</v>
      </c>
      <c r="I8" s="14"/>
      <c r="J8" s="14"/>
    </row>
    <row r="9" spans="1:10" ht="54" customHeight="1">
      <c r="A9" s="23" t="s">
        <v>8</v>
      </c>
      <c r="B9" s="24" t="s">
        <v>93</v>
      </c>
      <c r="C9" s="25" t="s">
        <v>94</v>
      </c>
      <c r="D9" s="25" t="s">
        <v>95</v>
      </c>
      <c r="E9" s="26" t="s">
        <v>96</v>
      </c>
      <c r="F9" s="26" t="s">
        <v>97</v>
      </c>
      <c r="G9" s="26" t="s">
        <v>98</v>
      </c>
      <c r="H9" s="26" t="s">
        <v>99</v>
      </c>
      <c r="I9" s="14"/>
      <c r="J9" s="14"/>
    </row>
    <row r="10" spans="1:10" ht="62.45" customHeight="1">
      <c r="A10" s="23" t="s">
        <v>9</v>
      </c>
      <c r="B10" s="24" t="s">
        <v>100</v>
      </c>
      <c r="C10" s="25" t="s">
        <v>101</v>
      </c>
      <c r="D10" s="25" t="s">
        <v>102</v>
      </c>
      <c r="E10" s="26" t="s">
        <v>103</v>
      </c>
      <c r="F10" s="26" t="s">
        <v>104</v>
      </c>
      <c r="G10" s="26" t="s">
        <v>105</v>
      </c>
      <c r="H10" s="26" t="s">
        <v>106</v>
      </c>
      <c r="I10" s="14"/>
      <c r="J10" s="14"/>
    </row>
    <row r="11" spans="1:10" ht="35.25" customHeight="1">
      <c r="A11" s="19" t="s">
        <v>1</v>
      </c>
      <c r="B11" s="28" t="s">
        <v>107</v>
      </c>
      <c r="C11" s="21" t="s">
        <v>108</v>
      </c>
      <c r="D11" s="21" t="s">
        <v>109</v>
      </c>
      <c r="E11" s="22" t="s">
        <v>110</v>
      </c>
      <c r="F11" s="22" t="s">
        <v>111</v>
      </c>
      <c r="G11" s="22" t="s">
        <v>112</v>
      </c>
      <c r="H11" s="22" t="s">
        <v>113</v>
      </c>
      <c r="I11" s="14"/>
      <c r="J11" s="14"/>
    </row>
    <row r="12" spans="1:10" ht="56.1">
      <c r="A12" s="23" t="s">
        <v>10</v>
      </c>
      <c r="B12" s="24" t="s">
        <v>114</v>
      </c>
      <c r="C12" s="21" t="s">
        <v>115</v>
      </c>
      <c r="D12" s="21"/>
      <c r="E12" s="22" t="s">
        <v>116</v>
      </c>
      <c r="F12" s="22" t="s">
        <v>117</v>
      </c>
      <c r="G12" s="22" t="s">
        <v>118</v>
      </c>
      <c r="H12" s="22" t="s">
        <v>119</v>
      </c>
      <c r="I12" s="14"/>
      <c r="J12" s="14"/>
    </row>
    <row r="13" spans="1:10" ht="56.1">
      <c r="A13" s="23" t="s">
        <v>11</v>
      </c>
      <c r="B13" s="24" t="s">
        <v>120</v>
      </c>
      <c r="C13" s="25" t="s">
        <v>121</v>
      </c>
      <c r="D13" s="25"/>
      <c r="E13" s="26" t="s">
        <v>122</v>
      </c>
      <c r="F13" s="26" t="s">
        <v>117</v>
      </c>
      <c r="G13" s="26" t="s">
        <v>118</v>
      </c>
      <c r="H13" s="26" t="s">
        <v>123</v>
      </c>
      <c r="I13" s="14"/>
      <c r="J13" s="14"/>
    </row>
    <row r="14" spans="1:10" ht="35.25" customHeight="1">
      <c r="A14" s="23" t="s">
        <v>12</v>
      </c>
      <c r="B14" s="24" t="s">
        <v>124</v>
      </c>
      <c r="C14" s="25" t="s">
        <v>125</v>
      </c>
      <c r="D14" s="25"/>
      <c r="E14" s="26" t="s">
        <v>126</v>
      </c>
      <c r="F14" s="26" t="s">
        <v>127</v>
      </c>
      <c r="G14" s="26" t="s">
        <v>128</v>
      </c>
      <c r="H14" s="26" t="s">
        <v>129</v>
      </c>
      <c r="I14" s="14"/>
      <c r="J14" s="14"/>
    </row>
    <row r="15" spans="1:10" ht="69.95">
      <c r="A15" s="23" t="s">
        <v>13</v>
      </c>
      <c r="B15" s="24" t="s">
        <v>130</v>
      </c>
      <c r="C15" s="25" t="s">
        <v>131</v>
      </c>
      <c r="D15" s="25"/>
      <c r="E15" s="26" t="s">
        <v>132</v>
      </c>
      <c r="F15" s="26" t="s">
        <v>133</v>
      </c>
      <c r="G15" s="26" t="s">
        <v>134</v>
      </c>
      <c r="H15" s="26" t="s">
        <v>135</v>
      </c>
      <c r="I15" s="14"/>
      <c r="J15" s="14"/>
    </row>
    <row r="16" spans="1:10" ht="69.95">
      <c r="A16" s="23" t="s">
        <v>14</v>
      </c>
      <c r="B16" s="24" t="s">
        <v>136</v>
      </c>
      <c r="C16" s="25" t="s">
        <v>137</v>
      </c>
      <c r="D16" s="25"/>
      <c r="E16" s="26" t="s">
        <v>138</v>
      </c>
      <c r="F16" s="26" t="s">
        <v>139</v>
      </c>
      <c r="G16" s="26" t="s">
        <v>134</v>
      </c>
      <c r="H16" s="26" t="s">
        <v>140</v>
      </c>
      <c r="I16" s="14"/>
      <c r="J16" s="14"/>
    </row>
    <row r="17" spans="1:10" ht="56.1">
      <c r="A17" s="19" t="s">
        <v>2</v>
      </c>
      <c r="B17" s="28" t="s">
        <v>141</v>
      </c>
      <c r="C17" s="21" t="s">
        <v>142</v>
      </c>
      <c r="D17" s="21"/>
      <c r="E17" s="22" t="s">
        <v>143</v>
      </c>
      <c r="F17" s="22" t="s">
        <v>144</v>
      </c>
      <c r="G17" s="22" t="s">
        <v>145</v>
      </c>
      <c r="H17" s="22" t="s">
        <v>146</v>
      </c>
      <c r="I17" s="14"/>
      <c r="J17" s="14"/>
    </row>
    <row r="18" spans="1:10" ht="55.5" customHeight="1">
      <c r="A18" s="23" t="s">
        <v>15</v>
      </c>
      <c r="B18" s="24" t="s">
        <v>147</v>
      </c>
      <c r="C18" s="21" t="s">
        <v>148</v>
      </c>
      <c r="D18" s="21"/>
      <c r="E18" s="22" t="s">
        <v>149</v>
      </c>
      <c r="F18" s="22" t="s">
        <v>150</v>
      </c>
      <c r="G18" s="22" t="s">
        <v>151</v>
      </c>
      <c r="H18" s="22" t="s">
        <v>152</v>
      </c>
      <c r="I18" s="14"/>
      <c r="J18" s="14"/>
    </row>
    <row r="19" spans="1:10" ht="66.599999999999994" customHeight="1">
      <c r="A19" s="23" t="s">
        <v>16</v>
      </c>
      <c r="B19" s="24" t="s">
        <v>153</v>
      </c>
      <c r="C19" s="21" t="s">
        <v>154</v>
      </c>
      <c r="D19" s="21"/>
      <c r="E19" s="22" t="s">
        <v>155</v>
      </c>
      <c r="F19" s="22" t="s">
        <v>156</v>
      </c>
      <c r="G19" s="22" t="s">
        <v>157</v>
      </c>
      <c r="H19" s="22" t="s">
        <v>158</v>
      </c>
      <c r="I19" s="14"/>
      <c r="J19" s="14"/>
    </row>
    <row r="20" spans="1:10" ht="69.95">
      <c r="A20" s="23" t="s">
        <v>17</v>
      </c>
      <c r="B20" s="24" t="s">
        <v>159</v>
      </c>
      <c r="C20" s="25" t="s">
        <v>160</v>
      </c>
      <c r="D20" s="25"/>
      <c r="E20" s="26" t="s">
        <v>161</v>
      </c>
      <c r="F20" s="26" t="s">
        <v>162</v>
      </c>
      <c r="G20" s="26" t="s">
        <v>163</v>
      </c>
      <c r="H20" s="26" t="s">
        <v>164</v>
      </c>
      <c r="I20" s="14"/>
      <c r="J20" s="14"/>
    </row>
    <row r="21" spans="1:10" ht="35.25" customHeight="1">
      <c r="A21" s="23" t="s">
        <v>18</v>
      </c>
      <c r="B21" s="24" t="s">
        <v>165</v>
      </c>
      <c r="C21" s="25" t="s">
        <v>166</v>
      </c>
      <c r="D21" s="25"/>
      <c r="E21" s="26" t="s">
        <v>167</v>
      </c>
      <c r="F21" s="26" t="s">
        <v>168</v>
      </c>
      <c r="G21" s="26" t="s">
        <v>169</v>
      </c>
      <c r="H21" s="26" t="s">
        <v>170</v>
      </c>
      <c r="I21" s="14"/>
      <c r="J21" s="14"/>
    </row>
    <row r="22" spans="1:10" ht="56.1">
      <c r="A22" s="23" t="s">
        <v>19</v>
      </c>
      <c r="B22" s="24" t="s">
        <v>171</v>
      </c>
      <c r="C22" s="21" t="s">
        <v>172</v>
      </c>
      <c r="D22" s="21"/>
      <c r="E22" s="22" t="s">
        <v>173</v>
      </c>
      <c r="F22" s="22" t="s">
        <v>174</v>
      </c>
      <c r="G22" s="22" t="s">
        <v>175</v>
      </c>
      <c r="H22" s="22" t="s">
        <v>176</v>
      </c>
      <c r="I22" s="14"/>
      <c r="J22" s="14"/>
    </row>
    <row r="23" spans="1:10" ht="56.1">
      <c r="A23" s="19" t="s">
        <v>3</v>
      </c>
      <c r="B23" s="20" t="s">
        <v>177</v>
      </c>
      <c r="C23" s="21" t="s">
        <v>178</v>
      </c>
      <c r="D23" s="21"/>
      <c r="E23" s="22" t="s">
        <v>179</v>
      </c>
      <c r="F23" s="22" t="s">
        <v>180</v>
      </c>
      <c r="G23" s="22" t="s">
        <v>181</v>
      </c>
      <c r="H23" s="22" t="s">
        <v>182</v>
      </c>
      <c r="I23" s="14"/>
      <c r="J23" s="14"/>
    </row>
    <row r="24" spans="1:10" ht="56.1">
      <c r="A24" s="23" t="s">
        <v>20</v>
      </c>
      <c r="B24" s="24" t="s">
        <v>183</v>
      </c>
      <c r="C24" s="25" t="s">
        <v>184</v>
      </c>
      <c r="D24" s="25"/>
      <c r="E24" s="26" t="s">
        <v>185</v>
      </c>
      <c r="F24" s="26" t="s">
        <v>186</v>
      </c>
      <c r="G24" s="26" t="s">
        <v>187</v>
      </c>
      <c r="H24" s="26" t="s">
        <v>188</v>
      </c>
      <c r="I24" s="14"/>
      <c r="J24" s="14"/>
    </row>
    <row r="25" spans="1:10" ht="35.25" customHeight="1">
      <c r="A25" s="23" t="s">
        <v>21</v>
      </c>
      <c r="B25" s="24" t="s">
        <v>189</v>
      </c>
      <c r="C25" s="25" t="s">
        <v>190</v>
      </c>
      <c r="D25" s="25"/>
      <c r="E25" s="26" t="s">
        <v>191</v>
      </c>
      <c r="F25" s="26" t="s">
        <v>192</v>
      </c>
      <c r="G25" s="26" t="s">
        <v>193</v>
      </c>
      <c r="H25" s="26" t="s">
        <v>194</v>
      </c>
      <c r="I25" s="14"/>
      <c r="J25" s="14"/>
    </row>
    <row r="26" spans="1:10" ht="35.25" customHeight="1">
      <c r="A26" s="23" t="s">
        <v>22</v>
      </c>
      <c r="B26" s="24" t="s">
        <v>195</v>
      </c>
      <c r="C26" s="21" t="s">
        <v>196</v>
      </c>
      <c r="D26" s="21"/>
      <c r="E26" s="22" t="s">
        <v>197</v>
      </c>
      <c r="F26" s="22" t="s">
        <v>198</v>
      </c>
      <c r="G26" s="22" t="s">
        <v>199</v>
      </c>
      <c r="H26" s="22" t="s">
        <v>200</v>
      </c>
      <c r="I26" s="14"/>
      <c r="J26" s="14"/>
    </row>
    <row r="27" spans="1:10" ht="35.25" customHeight="1">
      <c r="A27" s="23" t="s">
        <v>23</v>
      </c>
      <c r="B27" s="24" t="s">
        <v>201</v>
      </c>
      <c r="C27" s="25" t="s">
        <v>202</v>
      </c>
      <c r="D27" s="25"/>
      <c r="E27" s="26" t="s">
        <v>203</v>
      </c>
      <c r="F27" s="26" t="s">
        <v>204</v>
      </c>
      <c r="G27" s="26" t="s">
        <v>205</v>
      </c>
      <c r="H27" s="26" t="s">
        <v>206</v>
      </c>
      <c r="I27" s="14"/>
      <c r="J27" s="14"/>
    </row>
    <row r="28" spans="1:10" ht="35.25" customHeight="1">
      <c r="A28" s="23" t="s">
        <v>24</v>
      </c>
      <c r="B28" s="24" t="s">
        <v>207</v>
      </c>
      <c r="C28" s="21" t="s">
        <v>208</v>
      </c>
      <c r="D28" s="21"/>
      <c r="E28" s="22" t="s">
        <v>209</v>
      </c>
      <c r="F28" s="22" t="s">
        <v>210</v>
      </c>
      <c r="G28" s="22" t="s">
        <v>211</v>
      </c>
      <c r="H28" s="22" t="s">
        <v>212</v>
      </c>
      <c r="I28" s="14"/>
      <c r="J28" s="14"/>
    </row>
    <row r="29" spans="1:10" ht="35.25" customHeight="1">
      <c r="A29" s="29" t="s">
        <v>27</v>
      </c>
      <c r="B29" s="22" t="s">
        <v>213</v>
      </c>
      <c r="C29" s="21" t="s">
        <v>214</v>
      </c>
      <c r="D29" s="21"/>
      <c r="E29" s="22"/>
      <c r="F29" s="22"/>
      <c r="G29" s="22"/>
      <c r="H29" s="22"/>
      <c r="I29" s="14"/>
      <c r="J29" s="14"/>
    </row>
    <row r="30" spans="1:10" ht="15" customHeight="1">
      <c r="A30" s="14"/>
      <c r="B30" s="14"/>
      <c r="C30" s="14"/>
      <c r="D30" s="14"/>
      <c r="E30" s="14"/>
      <c r="F30" s="14"/>
      <c r="G30" s="14"/>
      <c r="H30" s="14"/>
      <c r="I30" s="14"/>
      <c r="J30" s="14"/>
    </row>
    <row r="31" spans="1:10" ht="15" customHeight="1">
      <c r="A31" s="14"/>
      <c r="B31" s="14"/>
      <c r="C31" s="14"/>
      <c r="D31" s="14"/>
      <c r="E31" s="14"/>
      <c r="F31" s="14"/>
      <c r="G31" s="14"/>
      <c r="H31" s="14"/>
      <c r="I31" s="14"/>
      <c r="J31" s="14"/>
    </row>
    <row r="32" spans="1:10" ht="15" customHeight="1">
      <c r="A32" s="14"/>
      <c r="B32" s="14"/>
      <c r="C32" s="14"/>
      <c r="D32" s="14"/>
      <c r="E32" s="14"/>
      <c r="F32" s="14"/>
      <c r="G32" s="14"/>
      <c r="H32" s="14"/>
      <c r="I32" s="14"/>
      <c r="J32" s="14"/>
    </row>
    <row r="33" spans="1:10" ht="15" customHeight="1">
      <c r="A33" s="14"/>
      <c r="B33" s="14"/>
      <c r="C33" s="14"/>
      <c r="D33" s="14"/>
      <c r="E33" s="14"/>
      <c r="F33" s="14"/>
      <c r="G33" s="14"/>
      <c r="H33" s="14"/>
      <c r="I33" s="14"/>
      <c r="J33" s="14"/>
    </row>
    <row r="34" spans="1:10" ht="15" customHeight="1">
      <c r="A34" s="14"/>
      <c r="B34" s="14"/>
      <c r="C34" s="14"/>
      <c r="D34" s="14"/>
      <c r="E34" s="14"/>
      <c r="F34" s="14"/>
      <c r="G34" s="14"/>
      <c r="H34" s="14"/>
      <c r="I34" s="14"/>
      <c r="J34" s="14"/>
    </row>
    <row r="35" spans="1:10" ht="15" customHeight="1">
      <c r="A35" s="14"/>
      <c r="B35" s="14"/>
      <c r="C35" s="14"/>
      <c r="D35" s="14"/>
      <c r="E35" s="14"/>
      <c r="F35" s="14"/>
      <c r="G35" s="14"/>
      <c r="H35" s="14"/>
      <c r="I35" s="14"/>
      <c r="J35" s="14"/>
    </row>
    <row r="36" spans="1:10" ht="15" customHeight="1">
      <c r="A36" s="14"/>
      <c r="B36" s="14"/>
      <c r="C36" s="14"/>
      <c r="D36" s="14"/>
      <c r="E36" s="14"/>
      <c r="F36" s="14"/>
      <c r="G36" s="14"/>
      <c r="H36" s="14"/>
      <c r="I36" s="14"/>
      <c r="J36" s="14"/>
    </row>
    <row r="37" spans="1:10" ht="15" customHeight="1">
      <c r="A37" s="14"/>
      <c r="B37" s="14"/>
      <c r="C37" s="14"/>
      <c r="D37" s="14"/>
      <c r="E37" s="14"/>
      <c r="F37" s="14"/>
      <c r="G37" s="14"/>
      <c r="H37" s="14"/>
      <c r="I37" s="14"/>
      <c r="J37" s="14"/>
    </row>
    <row r="38" spans="1:10" ht="15" customHeight="1">
      <c r="A38" s="14"/>
      <c r="B38" s="14"/>
      <c r="C38" s="14"/>
      <c r="D38" s="14"/>
      <c r="E38" s="14"/>
      <c r="F38" s="14"/>
      <c r="G38" s="14"/>
      <c r="H38" s="14"/>
      <c r="I38" s="14"/>
      <c r="J38" s="14"/>
    </row>
    <row r="39" spans="1:10" ht="15" customHeight="1">
      <c r="A39" s="14"/>
      <c r="B39" s="14"/>
      <c r="C39" s="14"/>
      <c r="D39" s="14"/>
      <c r="E39" s="14"/>
      <c r="F39" s="14"/>
      <c r="G39" s="14"/>
      <c r="H39" s="14"/>
      <c r="I39" s="14"/>
      <c r="J39" s="14"/>
    </row>
    <row r="40" spans="1:10" ht="15" customHeight="1">
      <c r="A40" s="14"/>
      <c r="B40" s="14"/>
      <c r="C40" s="14"/>
      <c r="D40" s="14"/>
      <c r="E40" s="14"/>
      <c r="F40" s="14"/>
      <c r="G40" s="14"/>
      <c r="H40" s="14"/>
      <c r="I40" s="14"/>
      <c r="J40" s="14"/>
    </row>
  </sheetData>
  <mergeCells count="1">
    <mergeCell ref="E1:H1"/>
  </mergeCells>
  <pageMargins left="0.7" right="0.7" top="0.75" bottom="0.75" header="0" footer="0"/>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C8"/>
  <sheetViews>
    <sheetView workbookViewId="0"/>
  </sheetViews>
  <sheetFormatPr defaultColWidth="12.625" defaultRowHeight="15" customHeight="1"/>
  <cols>
    <col min="1" max="2" width="6.625" customWidth="1"/>
    <col min="3" max="3" width="18.625" customWidth="1"/>
  </cols>
  <sheetData>
    <row r="1" spans="1:3" ht="15" customHeight="1">
      <c r="A1" s="8">
        <v>4</v>
      </c>
      <c r="B1" s="8" t="s">
        <v>37</v>
      </c>
      <c r="C1" s="8" t="s">
        <v>215</v>
      </c>
    </row>
    <row r="2" spans="1:3" ht="15" customHeight="1">
      <c r="A2" s="8">
        <v>3</v>
      </c>
      <c r="B2" s="8" t="s">
        <v>38</v>
      </c>
      <c r="C2" s="8" t="s">
        <v>216</v>
      </c>
    </row>
    <row r="3" spans="1:3" ht="15" customHeight="1">
      <c r="A3" s="8">
        <v>2</v>
      </c>
      <c r="B3" s="8" t="s">
        <v>39</v>
      </c>
      <c r="C3" s="8" t="s">
        <v>217</v>
      </c>
    </row>
    <row r="4" spans="1:3" ht="15" customHeight="1">
      <c r="A4" s="8">
        <v>1</v>
      </c>
      <c r="B4" s="8" t="s">
        <v>41</v>
      </c>
      <c r="C4" s="8" t="s">
        <v>218</v>
      </c>
    </row>
    <row r="5" spans="1:3" ht="15" customHeight="1">
      <c r="A5" s="8" t="s">
        <v>37</v>
      </c>
      <c r="B5" s="8">
        <v>4</v>
      </c>
      <c r="C5" s="8" t="s">
        <v>215</v>
      </c>
    </row>
    <row r="6" spans="1:3" ht="15" customHeight="1">
      <c r="A6" s="8" t="s">
        <v>38</v>
      </c>
      <c r="B6" s="8">
        <v>3</v>
      </c>
      <c r="C6" s="8" t="s">
        <v>216</v>
      </c>
    </row>
    <row r="7" spans="1:3" ht="15" customHeight="1">
      <c r="A7" s="8" t="s">
        <v>39</v>
      </c>
      <c r="B7" s="8">
        <v>2</v>
      </c>
      <c r="C7" s="8" t="s">
        <v>217</v>
      </c>
    </row>
    <row r="8" spans="1:3" ht="15" customHeight="1">
      <c r="A8" s="8" t="s">
        <v>41</v>
      </c>
      <c r="B8" s="8">
        <v>1</v>
      </c>
      <c r="C8" s="8" t="s">
        <v>218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63F5F9-AE9C-4B89-816D-8116B9CDB65B}">
  <dimension ref="A1:A2"/>
  <sheetViews>
    <sheetView workbookViewId="0">
      <selection activeCell="A6" sqref="A6"/>
    </sheetView>
  </sheetViews>
  <sheetFormatPr defaultRowHeight="14.1"/>
  <cols>
    <col min="1" max="1" width="71.25" customWidth="1"/>
  </cols>
  <sheetData>
    <row r="1" spans="1:1" ht="81.599999999999994" customHeight="1">
      <c r="A1" s="30" t="s">
        <v>219</v>
      </c>
    </row>
    <row r="2" spans="1:1" ht="65.45" customHeight="1">
      <c r="A2" s="30" t="s">
        <v>220</v>
      </c>
    </row>
  </sheetData>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e8b8449-7073-4f43-8a1a-984ca5569f20">
      <Value>1</Value>
    </TaxCatchAll>
    <ka0da86e3f6a46a3936f8cc62d3d77e7 xmlns="ce8b8449-7073-4f43-8a1a-984ca5569f20">
      <Terms xmlns="http://schemas.microsoft.com/office/infopath/2007/PartnerControls">
        <TermInfo xmlns="http://schemas.microsoft.com/office/infopath/2007/PartnerControls">
          <TermName xmlns="http://schemas.microsoft.com/office/infopath/2007/PartnerControls">4045</TermName>
          <TermId xmlns="http://schemas.microsoft.com/office/infopath/2007/PartnerControls">83863971-1a6d-4337-88a9-b4fd84fcfc2c</TermId>
        </TermInfo>
      </Terms>
    </ka0da86e3f6a46a3936f8cc62d3d77e7>
    <lcf76f155ced4ddcb4097134ff3c332f xmlns="5eeb0fef-2bd3-49ce-b0b7-c9cc91883888">
      <Terms xmlns="http://schemas.microsoft.com/office/infopath/2007/PartnerControls"/>
    </lcf76f155ced4ddcb4097134ff3c332f>
    <SharedWithUsers xmlns="ce8b8449-7073-4f43-8a1a-984ca5569f20">
      <UserInfo>
        <DisplayName>Shelton Roulhac</DisplayName>
        <AccountId>478</AccountId>
        <AccountType/>
      </UserInfo>
      <UserInfo>
        <DisplayName>Thomas Temesgen</DisplayName>
        <AccountId>639</AccountId>
        <AccountType/>
      </UserInfo>
      <UserInfo>
        <DisplayName>Linda Trail</DisplayName>
        <AccountId>20</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AD2B1C69F894C45B12A14B82FF4954F" ma:contentTypeVersion="19" ma:contentTypeDescription="Create a new document." ma:contentTypeScope="" ma:versionID="c30340795079add55c05e2b252350a9a">
  <xsd:schema xmlns:xsd="http://www.w3.org/2001/XMLSchema" xmlns:xs="http://www.w3.org/2001/XMLSchema" xmlns:p="http://schemas.microsoft.com/office/2006/metadata/properties" xmlns:ns2="ce8b8449-7073-4f43-8a1a-984ca5569f20" xmlns:ns3="5eeb0fef-2bd3-49ce-b0b7-c9cc91883888" targetNamespace="http://schemas.microsoft.com/office/2006/metadata/properties" ma:root="true" ma:fieldsID="010bfb31419d3da1cb48215723396d9c" ns2:_="" ns3:_="">
    <xsd:import namespace="ce8b8449-7073-4f43-8a1a-984ca5569f20"/>
    <xsd:import namespace="5eeb0fef-2bd3-49ce-b0b7-c9cc91883888"/>
    <xsd:element name="properties">
      <xsd:complexType>
        <xsd:sequence>
          <xsd:element name="documentManagement">
            <xsd:complexType>
              <xsd:all>
                <xsd:element ref="ns2:ka0da86e3f6a46a3936f8cc62d3d77e7" minOccurs="0"/>
                <xsd:element ref="ns2:TaxCatchAll" minOccurs="0"/>
                <xsd:element ref="ns3:MediaServiceMetadata" minOccurs="0"/>
                <xsd:element ref="ns3:MediaServiceFastMetadata" minOccurs="0"/>
                <xsd:element ref="ns2:SharedWithUsers" minOccurs="0"/>
                <xsd:element ref="ns2:SharedWithDetails" minOccurs="0"/>
                <xsd:element ref="ns3:MediaServiceAutoKeyPoints" minOccurs="0"/>
                <xsd:element ref="ns3:MediaServiceKeyPoints" minOccurs="0"/>
                <xsd:element ref="ns3:MediaServiceDateTaken" minOccurs="0"/>
                <xsd:element ref="ns3:MediaServiceAutoTags" minOccurs="0"/>
                <xsd:element ref="ns3:MediaServiceLocation" minOccurs="0"/>
                <xsd:element ref="ns3:MediaServiceOCR" minOccurs="0"/>
                <xsd:element ref="ns3:MediaServiceGenerationTime" minOccurs="0"/>
                <xsd:element ref="ns3:MediaServiceEventHashCode" minOccurs="0"/>
                <xsd:element ref="ns3:MediaLengthInSeconds"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e8b8449-7073-4f43-8a1a-984ca5569f20" elementFormDefault="qualified">
    <xsd:import namespace="http://schemas.microsoft.com/office/2006/documentManagement/types"/>
    <xsd:import namespace="http://schemas.microsoft.com/office/infopath/2007/PartnerControls"/>
    <xsd:element name="ka0da86e3f6a46a3936f8cc62d3d77e7" ma:index="9" nillable="true" ma:taxonomy="true" ma:internalName="ka0da86e3f6a46a3936f8cc62d3d77e7" ma:taxonomyFieldName="Programs" ma:displayName="Programs" ma:fieldId="{4a0da86e-3f6a-46a3-936f-8cc62d3d77e7}" ma:taxonomyMulti="true" ma:sspId="fe952b0e-87b1-4651-bd97-4ae9bbb31ca5" ma:termSetId="77eb5a22-eacd-4a56-8e87-3b6b85d80eaa" ma:anchorId="00000000-0000-0000-0000-000000000000" ma:open="false" ma:isKeyword="false">
      <xsd:complexType>
        <xsd:sequence>
          <xsd:element ref="pc:Terms" minOccurs="0" maxOccurs="1"/>
        </xsd:sequence>
      </xsd:complexType>
    </xsd:element>
    <xsd:element name="TaxCatchAll" ma:index="10" nillable="true" ma:displayName="Taxonomy Catch All Column" ma:hidden="true" ma:list="{7990e48b-09b8-4252-80c1-5f829ed7055f}" ma:internalName="TaxCatchAll" ma:showField="CatchAllData" ma:web="ce8b8449-7073-4f43-8a1a-984ca5569f20">
      <xsd:complexType>
        <xsd:complexContent>
          <xsd:extension base="dms:MultiChoiceLookup">
            <xsd:sequence>
              <xsd:element name="Value" type="dms:Lookup" maxOccurs="unbounded" minOccurs="0" nillable="true"/>
            </xsd:sequence>
          </xsd:extension>
        </xsd:complexContent>
      </xsd:complex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eeb0fef-2bd3-49ce-b0b7-c9cc9188388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fe952b0e-87b1-4651-bd97-4ae9bbb31ca5"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ADBBF1B-9EFB-4178-BA95-3D02613B7612}"/>
</file>

<file path=customXml/itemProps2.xml><?xml version="1.0" encoding="utf-8"?>
<ds:datastoreItem xmlns:ds="http://schemas.openxmlformats.org/officeDocument/2006/customXml" ds:itemID="{A255548D-CED1-4B51-B9AD-BBAC0B8068AD}"/>
</file>

<file path=customXml/itemProps3.xml><?xml version="1.0" encoding="utf-8"?>
<ds:datastoreItem xmlns:ds="http://schemas.openxmlformats.org/officeDocument/2006/customXml" ds:itemID="{603A511A-CC61-472A-BA05-650429E6EE3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2021-05-18T17:20:57Z</dcterms:created>
  <dcterms:modified xsi:type="dcterms:W3CDTF">2022-09-30T18:11:39Z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0x010100AAD2B1C69F894C45B12A14B82FF4954F</vt:lpwstr>
  </property>
  <property fmtid="{D5CDD505-2E9C-101B-9397-08002B2CF9AE}" pid="3" name="Programs">
    <vt:lpwstr>1;#4045|83863971-1a6d-4337-88a9-b4fd84fcfc2c</vt:lpwstr>
  </property>
  <property fmtid="{D5CDD505-2E9C-101B-9397-08002B2CF9AE}" pid="4" name="MediaServiceImageTags">
    <vt:lpwstr/>
  </property>
</Properties>
</file>